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760"/>
  </bookViews>
  <sheets>
    <sheet name="Arkusz1" sheetId="1" r:id="rId1"/>
    <sheet name="kolejnosc zgłoszęń" sheetId="4" r:id="rId2"/>
    <sheet name="Arkusz2" sheetId="2" r:id="rId3"/>
    <sheet name="Arkusz3" sheetId="3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/>
  <c r="G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G50" l="1"/>
  <c r="H71"/>
  <c r="G11" l="1"/>
  <c r="G43"/>
  <c r="G44"/>
  <c r="G19"/>
  <c r="G58"/>
  <c r="G7"/>
  <c r="G6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G8"/>
  <c r="G17"/>
  <c r="G10"/>
  <c r="G16"/>
  <c r="G18"/>
  <c r="G12"/>
  <c r="G15"/>
  <c r="G9"/>
  <c r="G14"/>
  <c r="G21"/>
  <c r="G20"/>
  <c r="G13"/>
  <c r="G22"/>
  <c r="G23"/>
  <c r="AW1"/>
  <c r="AO1"/>
  <c r="AQ1" s="1"/>
  <c r="AI1"/>
  <c r="AK1" s="1"/>
  <c r="AE1"/>
  <c r="Y1"/>
  <c r="AA1" s="1"/>
  <c r="S1"/>
  <c r="U1" s="1"/>
  <c r="CR1"/>
  <c r="G55"/>
  <c r="G48"/>
  <c r="G53"/>
  <c r="G52"/>
  <c r="G54"/>
  <c r="G45"/>
  <c r="G47"/>
  <c r="G42"/>
  <c r="G51"/>
  <c r="G49"/>
  <c r="G59"/>
  <c r="G57"/>
  <c r="G56"/>
  <c r="G46"/>
  <c r="AG71"/>
  <c r="AI71"/>
  <c r="AK71"/>
  <c r="AM71"/>
  <c r="AO71"/>
  <c r="AQ71"/>
  <c r="AS71"/>
  <c r="AU89"/>
  <c r="AW89"/>
  <c r="AY71"/>
  <c r="BA71"/>
  <c r="BC71"/>
  <c r="BE71"/>
  <c r="BG71"/>
  <c r="BI71"/>
  <c r="BK71"/>
  <c r="BM71"/>
  <c r="BO71"/>
  <c r="BQ71"/>
  <c r="BS71"/>
  <c r="BU71"/>
  <c r="BW71"/>
  <c r="BY71"/>
  <c r="CA71"/>
  <c r="CC71"/>
  <c r="CD71"/>
  <c r="CF71"/>
  <c r="CH71"/>
  <c r="CJ71"/>
  <c r="CL71"/>
  <c r="CN71"/>
  <c r="CP71"/>
  <c r="CR71"/>
  <c r="CT71"/>
  <c r="CU71"/>
  <c r="CW71"/>
  <c r="CY71"/>
  <c r="DA71"/>
  <c r="DC71"/>
  <c r="DD71"/>
  <c r="DF71"/>
  <c r="DH71"/>
  <c r="DI71"/>
  <c r="S40"/>
  <c r="Q40"/>
  <c r="G71" l="1"/>
  <c r="G73" s="1"/>
  <c r="BS33"/>
  <c r="G74" l="1"/>
</calcChain>
</file>

<file path=xl/sharedStrings.xml><?xml version="1.0" encoding="utf-8"?>
<sst xmlns="http://schemas.openxmlformats.org/spreadsheetml/2006/main" count="1332" uniqueCount="127">
  <si>
    <t>Punkty</t>
  </si>
  <si>
    <t>Data</t>
  </si>
  <si>
    <t xml:space="preserve">Mecz </t>
  </si>
  <si>
    <t>wynik</t>
  </si>
  <si>
    <t>typ</t>
  </si>
  <si>
    <t>lokata</t>
  </si>
  <si>
    <t>Uczestnik</t>
  </si>
  <si>
    <t>dokładny wynik</t>
  </si>
  <si>
    <t>FINAŁ</t>
  </si>
  <si>
    <t>Charchut Patryk</t>
  </si>
  <si>
    <t>Bieś Tomasz</t>
  </si>
  <si>
    <t>Machnica Damian</t>
  </si>
  <si>
    <t>Skiba Daniel</t>
  </si>
  <si>
    <t>kolejnosć zgłoszeń</t>
  </si>
  <si>
    <t>PUNKTACJA</t>
  </si>
  <si>
    <t>ilość typów</t>
  </si>
  <si>
    <t>Punkty w meczach premium</t>
  </si>
  <si>
    <t>premium typ X2</t>
  </si>
  <si>
    <t>poprawne typy 1/X/2</t>
  </si>
  <si>
    <t>A</t>
  </si>
  <si>
    <t>B</t>
  </si>
  <si>
    <t>C</t>
  </si>
  <si>
    <t>D</t>
  </si>
  <si>
    <t>E</t>
  </si>
  <si>
    <t>F</t>
  </si>
  <si>
    <t>Kolejnosć  regulamin</t>
  </si>
  <si>
    <t>FRA-POL</t>
  </si>
  <si>
    <t>GER-SCO</t>
  </si>
  <si>
    <t>HUN-SUI</t>
  </si>
  <si>
    <t>ESP-CRO</t>
  </si>
  <si>
    <t>ITA-ALB</t>
  </si>
  <si>
    <t>POL-NED</t>
  </si>
  <si>
    <t>SRB-ENG</t>
  </si>
  <si>
    <t>AUS-FRA</t>
  </si>
  <si>
    <t>POR-CZE</t>
  </si>
  <si>
    <t>CRO-ALB</t>
  </si>
  <si>
    <t>GER-HUN</t>
  </si>
  <si>
    <t>DEN-ENG</t>
  </si>
  <si>
    <t>ESP-ITA</t>
  </si>
  <si>
    <t>POL-AUS</t>
  </si>
  <si>
    <t>NED-FRA</t>
  </si>
  <si>
    <t>TUR-POR</t>
  </si>
  <si>
    <t>SCO-HUN</t>
  </si>
  <si>
    <t>SUI-GER</t>
  </si>
  <si>
    <t>SCO-SUI</t>
  </si>
  <si>
    <t>ALB-ESP</t>
  </si>
  <si>
    <t>CRO-ITA</t>
  </si>
  <si>
    <t>NED-AUS</t>
  </si>
  <si>
    <t>DEN-SRB</t>
  </si>
  <si>
    <t>UKR-BEL</t>
  </si>
  <si>
    <t>CZE-TUR</t>
  </si>
  <si>
    <t>1/8</t>
  </si>
  <si>
    <t>1/4</t>
  </si>
  <si>
    <t>1/2</t>
  </si>
  <si>
    <t>TUR-GEO</t>
  </si>
  <si>
    <t>GEO-CZE</t>
  </si>
  <si>
    <t>GEO-POR</t>
  </si>
  <si>
    <t>BEL-SVk</t>
  </si>
  <si>
    <t>SVK-UKR</t>
  </si>
  <si>
    <t>SVN-SRB</t>
  </si>
  <si>
    <t>ENG-SVN</t>
  </si>
  <si>
    <t>SVN-DEN</t>
  </si>
  <si>
    <t>ROU-UKR</t>
  </si>
  <si>
    <t>BEL-ROU</t>
  </si>
  <si>
    <t>SVK-ROU</t>
  </si>
  <si>
    <t>2-0</t>
  </si>
  <si>
    <t>1-0</t>
  </si>
  <si>
    <t>2-1</t>
  </si>
  <si>
    <t>0-1</t>
  </si>
  <si>
    <t>0-2</t>
  </si>
  <si>
    <t>1-2</t>
  </si>
  <si>
    <t>1-5</t>
  </si>
  <si>
    <t>0-0</t>
  </si>
  <si>
    <t>3-1</t>
  </si>
  <si>
    <t>2-2</t>
  </si>
  <si>
    <t>4-0</t>
  </si>
  <si>
    <t>1-1</t>
  </si>
  <si>
    <t>1-3</t>
  </si>
  <si>
    <t>3-0</t>
  </si>
  <si>
    <t>Posłuszna Karolina</t>
  </si>
  <si>
    <t>0-3</t>
  </si>
  <si>
    <t>3-2</t>
  </si>
  <si>
    <t>Paśko Tomasz</t>
  </si>
  <si>
    <t>Gubernak Damian</t>
  </si>
  <si>
    <t>Sroka Rafał</t>
  </si>
  <si>
    <t>Baran Mateusz</t>
  </si>
  <si>
    <t>Posłuszny Jakub</t>
  </si>
  <si>
    <t>1-4</t>
  </si>
  <si>
    <t>0-5</t>
  </si>
  <si>
    <t>Stec Arkadiusz</t>
  </si>
  <si>
    <t>Kubik Aleksandra</t>
  </si>
  <si>
    <t>4-2</t>
  </si>
  <si>
    <t>4-1</t>
  </si>
  <si>
    <t>2-5</t>
  </si>
  <si>
    <t>2-3</t>
  </si>
  <si>
    <t>0-4</t>
  </si>
  <si>
    <t>Papiernik Mateusz</t>
  </si>
  <si>
    <t>Bieś Michał</t>
  </si>
  <si>
    <t>Bieś Kamil</t>
  </si>
  <si>
    <t>Dziewit Damian</t>
  </si>
  <si>
    <t>Papiernik Marlena</t>
  </si>
  <si>
    <t>5-1</t>
  </si>
  <si>
    <t>Walczyk Arkadiusz</t>
  </si>
  <si>
    <t>2-4</t>
  </si>
  <si>
    <t>x</t>
  </si>
  <si>
    <t>BEL-SVK</t>
  </si>
  <si>
    <t>PKT</t>
  </si>
  <si>
    <t>5-0</t>
  </si>
  <si>
    <t>2</t>
  </si>
  <si>
    <t>1</t>
  </si>
  <si>
    <t>3-3</t>
  </si>
  <si>
    <t>SUI-ITA</t>
  </si>
  <si>
    <t>GER-DEN</t>
  </si>
  <si>
    <t>AUS-TUR</t>
  </si>
  <si>
    <t>ENG-SVK</t>
  </si>
  <si>
    <t>ESP-GEO</t>
  </si>
  <si>
    <t>POR-SVN</t>
  </si>
  <si>
    <t>FRA-BEL</t>
  </si>
  <si>
    <t>ROU-NED</t>
  </si>
  <si>
    <t>ENG-SUI</t>
  </si>
  <si>
    <t>ESP-GER</t>
  </si>
  <si>
    <t>POR-FRA</t>
  </si>
  <si>
    <t>NED-TUR</t>
  </si>
  <si>
    <t>ESP-FRA</t>
  </si>
  <si>
    <t>NED-ENG</t>
  </si>
  <si>
    <t>ESP-ENG</t>
  </si>
  <si>
    <t>4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</si>
</sst>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DFD5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quotePrefix="1" applyFont="1" applyBorder="1" applyAlignment="1">
      <alignment horizontal="center"/>
    </xf>
    <xf numFmtId="0" fontId="4" fillId="4" borderId="1" xfId="0" applyFont="1" applyFill="1" applyBorder="1"/>
    <xf numFmtId="49" fontId="3" fillId="4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9" borderId="1" xfId="0" applyNumberFormat="1" applyFont="1" applyFill="1" applyBorder="1" applyAlignment="1">
      <alignment horizontal="center"/>
    </xf>
    <xf numFmtId="49" fontId="3" fillId="7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16" fontId="7" fillId="6" borderId="1" xfId="0" quotePrefix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7" fillId="6" borderId="1" xfId="0" quotePrefix="1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center"/>
    </xf>
    <xf numFmtId="1" fontId="4" fillId="6" borderId="1" xfId="0" applyNumberFormat="1" applyFont="1" applyFill="1" applyBorder="1"/>
    <xf numFmtId="49" fontId="2" fillId="10" borderId="1" xfId="0" applyNumberFormat="1" applyFont="1" applyFill="1" applyBorder="1" applyAlignment="1">
      <alignment horizontal="center"/>
    </xf>
    <xf numFmtId="49" fontId="7" fillId="9" borderId="1" xfId="0" applyNumberFormat="1" applyFont="1" applyFill="1" applyBorder="1" applyAlignment="1">
      <alignment horizontal="center"/>
    </xf>
    <xf numFmtId="49" fontId="4" fillId="9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2" fillId="9" borderId="2" xfId="0" applyNumberFormat="1" applyFont="1" applyFill="1" applyBorder="1" applyAlignment="1">
      <alignment horizontal="center"/>
    </xf>
    <xf numFmtId="49" fontId="4" fillId="9" borderId="2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16" fontId="4" fillId="6" borderId="9" xfId="0" applyNumberFormat="1" applyFont="1" applyFill="1" applyBorder="1" applyAlignment="1">
      <alignment horizontal="center"/>
    </xf>
    <xf numFmtId="16" fontId="4" fillId="4" borderId="9" xfId="0" applyNumberFormat="1" applyFont="1" applyFill="1" applyBorder="1" applyAlignment="1">
      <alignment horizontal="center"/>
    </xf>
    <xf numFmtId="16" fontId="4" fillId="6" borderId="10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0" fontId="4" fillId="6" borderId="19" xfId="0" applyFont="1" applyFill="1" applyBorder="1"/>
    <xf numFmtId="1" fontId="8" fillId="6" borderId="12" xfId="0" applyNumberFormat="1" applyFont="1" applyFill="1" applyBorder="1" applyAlignment="1">
      <alignment horizontal="center"/>
    </xf>
    <xf numFmtId="1" fontId="4" fillId="6" borderId="12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49" fontId="7" fillId="2" borderId="1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16" fontId="4" fillId="6" borderId="20" xfId="0" applyNumberFormat="1" applyFont="1" applyFill="1" applyBorder="1" applyAlignment="1">
      <alignment horizontal="center"/>
    </xf>
    <xf numFmtId="0" fontId="4" fillId="0" borderId="18" xfId="0" applyFont="1" applyBorder="1"/>
    <xf numFmtId="0" fontId="4" fillId="6" borderId="2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6" borderId="24" xfId="0" applyFont="1" applyFill="1" applyBorder="1"/>
    <xf numFmtId="0" fontId="4" fillId="6" borderId="25" xfId="0" applyFont="1" applyFill="1" applyBorder="1"/>
    <xf numFmtId="49" fontId="2" fillId="10" borderId="2" xfId="0" applyNumberFormat="1" applyFont="1" applyFill="1" applyBorder="1" applyAlignment="1">
      <alignment horizontal="center"/>
    </xf>
    <xf numFmtId="49" fontId="4" fillId="10" borderId="1" xfId="0" applyNumberFormat="1" applyFont="1" applyFill="1" applyBorder="1" applyAlignment="1">
      <alignment horizontal="center"/>
    </xf>
    <xf numFmtId="49" fontId="4" fillId="10" borderId="2" xfId="0" applyNumberFormat="1" applyFont="1" applyFill="1" applyBorder="1" applyAlignment="1">
      <alignment horizontal="center"/>
    </xf>
    <xf numFmtId="49" fontId="7" fillId="10" borderId="2" xfId="0" applyNumberFormat="1" applyFont="1" applyFill="1" applyBorder="1" applyAlignment="1">
      <alignment horizontal="center"/>
    </xf>
    <xf numFmtId="49" fontId="7" fillId="10" borderId="1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49" fontId="2" fillId="7" borderId="2" xfId="0" applyNumberFormat="1" applyFont="1" applyFill="1" applyBorder="1" applyAlignment="1">
      <alignment horizontal="center"/>
    </xf>
    <xf numFmtId="49" fontId="4" fillId="7" borderId="1" xfId="0" applyNumberFormat="1" applyFont="1" applyFill="1" applyBorder="1" applyAlignment="1">
      <alignment horizontal="center"/>
    </xf>
    <xf numFmtId="49" fontId="4" fillId="7" borderId="2" xfId="0" applyNumberFormat="1" applyFont="1" applyFill="1" applyBorder="1" applyAlignment="1">
      <alignment horizontal="center"/>
    </xf>
    <xf numFmtId="49" fontId="7" fillId="7" borderId="2" xfId="0" applyNumberFormat="1" applyFont="1" applyFill="1" applyBorder="1" applyAlignment="1">
      <alignment horizontal="center"/>
    </xf>
    <xf numFmtId="49" fontId="7" fillId="7" borderId="1" xfId="0" applyNumberFormat="1" applyFont="1" applyFill="1" applyBorder="1" applyAlignment="1">
      <alignment horizontal="center"/>
    </xf>
    <xf numFmtId="16" fontId="4" fillId="0" borderId="1" xfId="0" quotePrefix="1" applyNumberFormat="1" applyFont="1" applyBorder="1" applyAlignment="1">
      <alignment horizontal="center"/>
    </xf>
    <xf numFmtId="49" fontId="2" fillId="11" borderId="1" xfId="0" applyNumberFormat="1" applyFont="1" applyFill="1" applyBorder="1" applyAlignment="1">
      <alignment horizontal="center"/>
    </xf>
    <xf numFmtId="49" fontId="8" fillId="7" borderId="1" xfId="0" applyNumberFormat="1" applyFont="1" applyFill="1" applyBorder="1" applyAlignment="1">
      <alignment horizontal="center"/>
    </xf>
    <xf numFmtId="49" fontId="11" fillId="7" borderId="1" xfId="0" applyNumberFormat="1" applyFont="1" applyFill="1" applyBorder="1" applyAlignment="1">
      <alignment horizontal="center"/>
    </xf>
    <xf numFmtId="49" fontId="2" fillId="11" borderId="2" xfId="0" applyNumberFormat="1" applyFont="1" applyFill="1" applyBorder="1" applyAlignment="1">
      <alignment horizontal="center"/>
    </xf>
    <xf numFmtId="49" fontId="4" fillId="11" borderId="1" xfId="0" applyNumberFormat="1" applyFont="1" applyFill="1" applyBorder="1" applyAlignment="1">
      <alignment horizontal="center"/>
    </xf>
    <xf numFmtId="49" fontId="4" fillId="11" borderId="2" xfId="0" applyNumberFormat="1" applyFont="1" applyFill="1" applyBorder="1" applyAlignment="1">
      <alignment horizontal="center"/>
    </xf>
    <xf numFmtId="49" fontId="7" fillId="11" borderId="1" xfId="0" applyNumberFormat="1" applyFont="1" applyFill="1" applyBorder="1" applyAlignment="1">
      <alignment horizontal="center"/>
    </xf>
    <xf numFmtId="49" fontId="2" fillId="12" borderId="1" xfId="0" applyNumberFormat="1" applyFont="1" applyFill="1" applyBorder="1" applyAlignment="1">
      <alignment horizontal="center"/>
    </xf>
    <xf numFmtId="49" fontId="2" fillId="12" borderId="2" xfId="0" applyNumberFormat="1" applyFont="1" applyFill="1" applyBorder="1" applyAlignment="1">
      <alignment horizontal="center"/>
    </xf>
    <xf numFmtId="49" fontId="4" fillId="12" borderId="1" xfId="0" applyNumberFormat="1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49" fontId="4" fillId="12" borderId="2" xfId="0" applyNumberFormat="1" applyFont="1" applyFill="1" applyBorder="1" applyAlignment="1">
      <alignment horizontal="center"/>
    </xf>
    <xf numFmtId="49" fontId="7" fillId="1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5" fillId="14" borderId="17" xfId="0" applyFont="1" applyFill="1" applyBorder="1" applyAlignment="1">
      <alignment horizontal="center" vertical="center" wrapText="1"/>
    </xf>
    <xf numFmtId="16" fontId="7" fillId="6" borderId="12" xfId="0" quotePrefix="1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18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49" fontId="13" fillId="2" borderId="18" xfId="0" applyNumberFormat="1" applyFont="1" applyFill="1" applyBorder="1" applyAlignment="1">
      <alignment horizontal="center"/>
    </xf>
    <xf numFmtId="49" fontId="11" fillId="9" borderId="2" xfId="0" applyNumberFormat="1" applyFont="1" applyFill="1" applyBorder="1" applyAlignment="1">
      <alignment horizontal="center"/>
    </xf>
    <xf numFmtId="49" fontId="11" fillId="10" borderId="2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/>
    </xf>
    <xf numFmtId="49" fontId="7" fillId="6" borderId="18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/>
    </xf>
    <xf numFmtId="49" fontId="8" fillId="2" borderId="18" xfId="0" applyNumberFormat="1" applyFont="1" applyFill="1" applyBorder="1" applyAlignment="1">
      <alignment horizontal="center"/>
    </xf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" fontId="8" fillId="13" borderId="12" xfId="0" applyNumberFormat="1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11" fillId="2" borderId="18" xfId="0" applyNumberFormat="1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8" fillId="15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" fontId="7" fillId="6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49" fontId="8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49" fontId="7" fillId="4" borderId="25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 vertical="center"/>
    </xf>
    <xf numFmtId="49" fontId="7" fillId="6" borderId="29" xfId="0" applyNumberFormat="1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7" fillId="16" borderId="29" xfId="0" applyNumberFormat="1" applyFont="1" applyFill="1" applyBorder="1" applyAlignment="1">
      <alignment horizontal="center" vertical="center"/>
    </xf>
    <xf numFmtId="0" fontId="8" fillId="16" borderId="4" xfId="0" applyNumberFormat="1" applyFont="1" applyFill="1" applyBorder="1" applyAlignment="1">
      <alignment horizontal="center"/>
    </xf>
    <xf numFmtId="0" fontId="8" fillId="16" borderId="18" xfId="0" applyNumberFormat="1" applyFont="1" applyFill="1" applyBorder="1" applyAlignment="1">
      <alignment horizontal="center"/>
    </xf>
    <xf numFmtId="49" fontId="11" fillId="16" borderId="18" xfId="0" applyNumberFormat="1" applyFont="1" applyFill="1" applyBorder="1" applyAlignment="1">
      <alignment horizontal="center"/>
    </xf>
    <xf numFmtId="49" fontId="1" fillId="16" borderId="18" xfId="0" applyNumberFormat="1" applyFont="1" applyFill="1" applyBorder="1" applyAlignment="1">
      <alignment horizontal="center"/>
    </xf>
    <xf numFmtId="49" fontId="2" fillId="16" borderId="18" xfId="0" applyNumberFormat="1" applyFont="1" applyFill="1" applyBorder="1" applyAlignment="1">
      <alignment horizontal="center"/>
    </xf>
    <xf numFmtId="49" fontId="13" fillId="16" borderId="18" xfId="0" applyNumberFormat="1" applyFont="1" applyFill="1" applyBorder="1" applyAlignment="1">
      <alignment horizontal="center"/>
    </xf>
    <xf numFmtId="0" fontId="7" fillId="16" borderId="2" xfId="0" applyNumberFormat="1" applyFont="1" applyFill="1" applyBorder="1" applyAlignment="1">
      <alignment horizontal="center"/>
    </xf>
    <xf numFmtId="0" fontId="8" fillId="16" borderId="1" xfId="0" applyNumberFormat="1" applyFont="1" applyFill="1" applyBorder="1" applyAlignment="1">
      <alignment horizontal="center"/>
    </xf>
    <xf numFmtId="49" fontId="11" fillId="16" borderId="1" xfId="0" applyNumberFormat="1" applyFont="1" applyFill="1" applyBorder="1" applyAlignment="1">
      <alignment horizontal="center"/>
    </xf>
    <xf numFmtId="49" fontId="11" fillId="16" borderId="2" xfId="0" applyNumberFormat="1" applyFont="1" applyFill="1" applyBorder="1" applyAlignment="1">
      <alignment horizontal="center"/>
    </xf>
    <xf numFmtId="49" fontId="2" fillId="16" borderId="1" xfId="0" applyNumberFormat="1" applyFont="1" applyFill="1" applyBorder="1" applyAlignment="1">
      <alignment horizontal="center"/>
    </xf>
    <xf numFmtId="0" fontId="4" fillId="16" borderId="0" xfId="0" applyFont="1" applyFill="1"/>
    <xf numFmtId="16" fontId="4" fillId="16" borderId="9" xfId="0" applyNumberFormat="1" applyFont="1" applyFill="1" applyBorder="1" applyAlignment="1">
      <alignment horizontal="center"/>
    </xf>
    <xf numFmtId="0" fontId="4" fillId="16" borderId="1" xfId="0" applyFont="1" applyFill="1" applyBorder="1"/>
    <xf numFmtId="0" fontId="6" fillId="16" borderId="1" xfId="0" applyFont="1" applyFill="1" applyBorder="1" applyAlignment="1">
      <alignment horizontal="center"/>
    </xf>
    <xf numFmtId="49" fontId="7" fillId="16" borderId="1" xfId="0" applyNumberFormat="1" applyFont="1" applyFill="1" applyBorder="1" applyAlignment="1">
      <alignment horizontal="center" vertical="center"/>
    </xf>
    <xf numFmtId="0" fontId="4" fillId="16" borderId="16" xfId="0" applyFont="1" applyFill="1" applyBorder="1" applyAlignment="1">
      <alignment horizontal="center" vertical="center"/>
    </xf>
    <xf numFmtId="1" fontId="7" fillId="16" borderId="1" xfId="0" applyNumberFormat="1" applyFont="1" applyFill="1" applyBorder="1" applyAlignment="1">
      <alignment horizontal="center"/>
    </xf>
    <xf numFmtId="1" fontId="8" fillId="16" borderId="1" xfId="0" applyNumberFormat="1" applyFont="1" applyFill="1" applyBorder="1" applyAlignment="1">
      <alignment horizontal="center"/>
    </xf>
    <xf numFmtId="1" fontId="11" fillId="16" borderId="1" xfId="0" applyNumberFormat="1" applyFont="1" applyFill="1" applyBorder="1" applyAlignment="1">
      <alignment horizontal="center"/>
    </xf>
    <xf numFmtId="1" fontId="11" fillId="16" borderId="2" xfId="0" applyNumberFormat="1" applyFont="1" applyFill="1" applyBorder="1" applyAlignment="1">
      <alignment horizontal="center"/>
    </xf>
    <xf numFmtId="1" fontId="4" fillId="16" borderId="1" xfId="0" applyNumberFormat="1" applyFont="1" applyFill="1" applyBorder="1" applyAlignment="1">
      <alignment horizontal="center"/>
    </xf>
    <xf numFmtId="49" fontId="4" fillId="16" borderId="1" xfId="0" applyNumberFormat="1" applyFont="1" applyFill="1" applyBorder="1" applyAlignment="1">
      <alignment horizontal="center"/>
    </xf>
    <xf numFmtId="0" fontId="8" fillId="16" borderId="2" xfId="0" applyNumberFormat="1" applyFont="1" applyFill="1" applyBorder="1" applyAlignment="1">
      <alignment horizontal="center"/>
    </xf>
    <xf numFmtId="0" fontId="4" fillId="16" borderId="1" xfId="0" applyNumberFormat="1" applyFont="1" applyFill="1" applyBorder="1" applyAlignment="1">
      <alignment horizontal="center"/>
    </xf>
    <xf numFmtId="1" fontId="8" fillId="16" borderId="2" xfId="0" applyNumberFormat="1" applyFont="1" applyFill="1" applyBorder="1" applyAlignment="1">
      <alignment horizontal="center"/>
    </xf>
    <xf numFmtId="49" fontId="3" fillId="16" borderId="1" xfId="0" applyNumberFormat="1" applyFont="1" applyFill="1" applyBorder="1" applyAlignment="1">
      <alignment horizontal="center"/>
    </xf>
    <xf numFmtId="0" fontId="7" fillId="16" borderId="1" xfId="0" applyNumberFormat="1" applyFont="1" applyFill="1" applyBorder="1" applyAlignment="1">
      <alignment horizontal="center"/>
    </xf>
    <xf numFmtId="49" fontId="13" fillId="16" borderId="1" xfId="0" applyNumberFormat="1" applyFont="1" applyFill="1" applyBorder="1" applyAlignment="1">
      <alignment horizontal="center"/>
    </xf>
    <xf numFmtId="1" fontId="13" fillId="16" borderId="1" xfId="0" applyNumberFormat="1" applyFont="1" applyFill="1" applyBorder="1" applyAlignment="1">
      <alignment horizontal="center"/>
    </xf>
    <xf numFmtId="49" fontId="7" fillId="16" borderId="1" xfId="0" applyNumberFormat="1" applyFont="1" applyFill="1" applyBorder="1" applyAlignment="1">
      <alignment horizontal="center"/>
    </xf>
    <xf numFmtId="49" fontId="8" fillId="16" borderId="1" xfId="0" applyNumberFormat="1" applyFont="1" applyFill="1" applyBorder="1" applyAlignment="1">
      <alignment horizontal="center"/>
    </xf>
    <xf numFmtId="49" fontId="6" fillId="16" borderId="1" xfId="0" applyNumberFormat="1" applyFont="1" applyFill="1" applyBorder="1" applyAlignment="1">
      <alignment horizontal="center" vertical="center"/>
    </xf>
    <xf numFmtId="0" fontId="5" fillId="16" borderId="16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11" fillId="16" borderId="2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  <xf numFmtId="0" fontId="8" fillId="16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/>
    </xf>
    <xf numFmtId="0" fontId="4" fillId="16" borderId="2" xfId="0" applyNumberFormat="1" applyFont="1" applyFill="1" applyBorder="1" applyAlignment="1">
      <alignment horizontal="center"/>
    </xf>
    <xf numFmtId="49" fontId="1" fillId="16" borderId="1" xfId="0" applyNumberFormat="1" applyFont="1" applyFill="1" applyBorder="1" applyAlignment="1">
      <alignment horizontal="center"/>
    </xf>
    <xf numFmtId="16" fontId="7" fillId="16" borderId="1" xfId="0" applyNumberFormat="1" applyFont="1" applyFill="1" applyBorder="1" applyAlignment="1">
      <alignment horizontal="center" vertical="center"/>
    </xf>
    <xf numFmtId="0" fontId="11" fillId="16" borderId="1" xfId="0" applyNumberFormat="1" applyFont="1" applyFill="1" applyBorder="1" applyAlignment="1">
      <alignment horizontal="center"/>
    </xf>
    <xf numFmtId="0" fontId="11" fillId="16" borderId="2" xfId="0" applyNumberFormat="1" applyFont="1" applyFill="1" applyBorder="1" applyAlignment="1">
      <alignment horizontal="center"/>
    </xf>
    <xf numFmtId="0" fontId="1" fillId="16" borderId="2" xfId="0" applyNumberFormat="1" applyFont="1" applyFill="1" applyBorder="1" applyAlignment="1">
      <alignment horizontal="center"/>
    </xf>
    <xf numFmtId="0" fontId="7" fillId="16" borderId="1" xfId="0" quotePrefix="1" applyFont="1" applyFill="1" applyBorder="1" applyAlignment="1">
      <alignment horizontal="center" vertical="center"/>
    </xf>
    <xf numFmtId="49" fontId="7" fillId="17" borderId="29" xfId="0" applyNumberFormat="1" applyFont="1" applyFill="1" applyBorder="1" applyAlignment="1">
      <alignment horizontal="center" vertical="center"/>
    </xf>
    <xf numFmtId="49" fontId="11" fillId="17" borderId="2" xfId="0" applyNumberFormat="1" applyFont="1" applyFill="1" applyBorder="1" applyAlignment="1">
      <alignment horizontal="center"/>
    </xf>
    <xf numFmtId="49" fontId="11" fillId="17" borderId="1" xfId="0" applyNumberFormat="1" applyFont="1" applyFill="1" applyBorder="1" applyAlignment="1">
      <alignment horizontal="center"/>
    </xf>
    <xf numFmtId="49" fontId="2" fillId="17" borderId="1" xfId="0" applyNumberFormat="1" applyFont="1" applyFill="1" applyBorder="1" applyAlignment="1">
      <alignment horizontal="center"/>
    </xf>
    <xf numFmtId="49" fontId="3" fillId="17" borderId="1" xfId="0" applyNumberFormat="1" applyFont="1" applyFill="1" applyBorder="1" applyAlignment="1">
      <alignment horizontal="center"/>
    </xf>
    <xf numFmtId="0" fontId="4" fillId="17" borderId="0" xfId="0" applyFont="1" applyFill="1"/>
    <xf numFmtId="16" fontId="4" fillId="17" borderId="9" xfId="0" applyNumberFormat="1" applyFont="1" applyFill="1" applyBorder="1" applyAlignment="1">
      <alignment horizontal="center"/>
    </xf>
    <xf numFmtId="0" fontId="4" fillId="17" borderId="1" xfId="0" applyFont="1" applyFill="1" applyBorder="1"/>
    <xf numFmtId="0" fontId="6" fillId="17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4" fillId="17" borderId="16" xfId="0" applyFont="1" applyFill="1" applyBorder="1" applyAlignment="1">
      <alignment horizontal="center" vertical="center"/>
    </xf>
    <xf numFmtId="49" fontId="7" fillId="17" borderId="1" xfId="0" applyNumberFormat="1" applyFont="1" applyFill="1" applyBorder="1" applyAlignment="1">
      <alignment horizontal="center"/>
    </xf>
    <xf numFmtId="49" fontId="2" fillId="17" borderId="2" xfId="0" applyNumberFormat="1" applyFont="1" applyFill="1" applyBorder="1" applyAlignment="1">
      <alignment horizontal="center"/>
    </xf>
    <xf numFmtId="2" fontId="4" fillId="17" borderId="0" xfId="0" applyNumberFormat="1" applyFont="1" applyFill="1" applyAlignment="1">
      <alignment horizontal="center"/>
    </xf>
    <xf numFmtId="49" fontId="4" fillId="17" borderId="1" xfId="0" applyNumberFormat="1" applyFont="1" applyFill="1" applyBorder="1" applyAlignment="1">
      <alignment horizontal="center"/>
    </xf>
    <xf numFmtId="16" fontId="7" fillId="17" borderId="1" xfId="0" quotePrefix="1" applyNumberFormat="1" applyFont="1" applyFill="1" applyBorder="1" applyAlignment="1">
      <alignment horizontal="center" vertical="center"/>
    </xf>
    <xf numFmtId="49" fontId="4" fillId="17" borderId="2" xfId="0" applyNumberFormat="1" applyFont="1" applyFill="1" applyBorder="1" applyAlignment="1">
      <alignment horizontal="center"/>
    </xf>
    <xf numFmtId="0" fontId="6" fillId="17" borderId="1" xfId="0" applyFont="1" applyFill="1" applyBorder="1" applyAlignment="1">
      <alignment horizontal="center" vertical="center"/>
    </xf>
    <xf numFmtId="0" fontId="5" fillId="17" borderId="16" xfId="0" applyFont="1" applyFill="1" applyBorder="1" applyAlignment="1">
      <alignment horizontal="center" vertical="center" wrapText="1"/>
    </xf>
    <xf numFmtId="0" fontId="7" fillId="17" borderId="1" xfId="0" quotePrefix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/>
    </xf>
    <xf numFmtId="49" fontId="8" fillId="9" borderId="1" xfId="0" applyNumberFormat="1" applyFont="1" applyFill="1" applyBorder="1" applyAlignment="1">
      <alignment horizontal="center"/>
    </xf>
    <xf numFmtId="0" fontId="8" fillId="17" borderId="1" xfId="0" applyNumberFormat="1" applyFont="1" applyFill="1" applyBorder="1" applyAlignment="1">
      <alignment horizontal="center"/>
    </xf>
    <xf numFmtId="0" fontId="7" fillId="17" borderId="1" xfId="0" applyNumberFormat="1" applyFont="1" applyFill="1" applyBorder="1" applyAlignment="1">
      <alignment horizontal="center"/>
    </xf>
    <xf numFmtId="49" fontId="8" fillId="9" borderId="2" xfId="0" applyNumberFormat="1" applyFont="1" applyFill="1" applyBorder="1" applyAlignment="1">
      <alignment horizontal="center"/>
    </xf>
    <xf numFmtId="0" fontId="8" fillId="17" borderId="2" xfId="0" applyNumberFormat="1" applyFont="1" applyFill="1" applyBorder="1" applyAlignment="1">
      <alignment horizontal="center"/>
    </xf>
    <xf numFmtId="0" fontId="4" fillId="17" borderId="1" xfId="0" applyNumberFormat="1" applyFont="1" applyFill="1" applyBorder="1" applyAlignment="1">
      <alignment horizontal="center"/>
    </xf>
    <xf numFmtId="2" fontId="11" fillId="17" borderId="1" xfId="0" applyNumberFormat="1" applyFont="1" applyFill="1" applyBorder="1" applyAlignment="1">
      <alignment horizontal="center"/>
    </xf>
    <xf numFmtId="2" fontId="2" fillId="17" borderId="1" xfId="0" applyNumberFormat="1" applyFont="1" applyFill="1" applyBorder="1" applyAlignment="1">
      <alignment horizontal="center"/>
    </xf>
    <xf numFmtId="0" fontId="13" fillId="17" borderId="1" xfId="0" applyNumberFormat="1" applyFont="1" applyFill="1" applyBorder="1" applyAlignment="1">
      <alignment horizontal="center"/>
    </xf>
    <xf numFmtId="49" fontId="7" fillId="9" borderId="2" xfId="0" applyNumberFormat="1" applyFont="1" applyFill="1" applyBorder="1" applyAlignment="1">
      <alignment horizontal="center"/>
    </xf>
    <xf numFmtId="0" fontId="7" fillId="17" borderId="2" xfId="0" applyNumberFormat="1" applyFont="1" applyFill="1" applyBorder="1" applyAlignment="1">
      <alignment horizontal="center"/>
    </xf>
    <xf numFmtId="0" fontId="11" fillId="17" borderId="1" xfId="0" applyNumberFormat="1" applyFont="1" applyFill="1" applyBorder="1" applyAlignment="1">
      <alignment horizontal="center"/>
    </xf>
    <xf numFmtId="49" fontId="8" fillId="17" borderId="1" xfId="0" applyNumberFormat="1" applyFont="1" applyFill="1" applyBorder="1" applyAlignment="1">
      <alignment horizontal="center"/>
    </xf>
    <xf numFmtId="49" fontId="8" fillId="17" borderId="2" xfId="0" applyNumberFormat="1" applyFont="1" applyFill="1" applyBorder="1" applyAlignment="1">
      <alignment horizontal="center"/>
    </xf>
    <xf numFmtId="0" fontId="8" fillId="8" borderId="1" xfId="0" applyFont="1" applyFill="1" applyBorder="1"/>
    <xf numFmtId="1" fontId="8" fillId="8" borderId="12" xfId="0" applyNumberFormat="1" applyFont="1" applyFill="1" applyBorder="1" applyAlignment="1">
      <alignment horizontal="center"/>
    </xf>
    <xf numFmtId="0" fontId="1" fillId="17" borderId="1" xfId="0" applyNumberFormat="1" applyFont="1" applyFill="1" applyBorder="1" applyAlignment="1">
      <alignment horizontal="center"/>
    </xf>
    <xf numFmtId="0" fontId="11" fillId="17" borderId="2" xfId="0" applyNumberFormat="1" applyFont="1" applyFill="1" applyBorder="1" applyAlignment="1">
      <alignment horizontal="center"/>
    </xf>
    <xf numFmtId="49" fontId="11" fillId="18" borderId="1" xfId="0" applyNumberFormat="1" applyFont="1" applyFill="1" applyBorder="1" applyAlignment="1">
      <alignment horizontal="center"/>
    </xf>
    <xf numFmtId="49" fontId="11" fillId="18" borderId="2" xfId="0" applyNumberFormat="1" applyFont="1" applyFill="1" applyBorder="1" applyAlignment="1">
      <alignment horizontal="center"/>
    </xf>
    <xf numFmtId="49" fontId="2" fillId="18" borderId="1" xfId="0" applyNumberFormat="1" applyFont="1" applyFill="1" applyBorder="1" applyAlignment="1">
      <alignment horizontal="center"/>
    </xf>
    <xf numFmtId="49" fontId="7" fillId="18" borderId="1" xfId="0" applyNumberFormat="1" applyFont="1" applyFill="1" applyBorder="1" applyAlignment="1">
      <alignment horizontal="center"/>
    </xf>
    <xf numFmtId="49" fontId="4" fillId="18" borderId="1" xfId="0" applyNumberFormat="1" applyFont="1" applyFill="1" applyBorder="1" applyAlignment="1">
      <alignment horizontal="center"/>
    </xf>
    <xf numFmtId="0" fontId="13" fillId="17" borderId="2" xfId="0" applyNumberFormat="1" applyFont="1" applyFill="1" applyBorder="1" applyAlignment="1">
      <alignment horizontal="center"/>
    </xf>
    <xf numFmtId="49" fontId="1" fillId="10" borderId="1" xfId="0" applyNumberFormat="1" applyFont="1" applyFill="1" applyBorder="1" applyAlignment="1">
      <alignment horizontal="center"/>
    </xf>
    <xf numFmtId="49" fontId="8" fillId="10" borderId="1" xfId="0" applyNumberFormat="1" applyFont="1" applyFill="1" applyBorder="1" applyAlignment="1">
      <alignment horizontal="center"/>
    </xf>
    <xf numFmtId="49" fontId="8" fillId="10" borderId="2" xfId="0" applyNumberFormat="1" applyFont="1" applyFill="1" applyBorder="1" applyAlignment="1">
      <alignment horizontal="center"/>
    </xf>
    <xf numFmtId="0" fontId="8" fillId="18" borderId="1" xfId="0" applyNumberFormat="1" applyFont="1" applyFill="1" applyBorder="1" applyAlignment="1">
      <alignment horizontal="center"/>
    </xf>
    <xf numFmtId="0" fontId="8" fillId="18" borderId="2" xfId="0" applyNumberFormat="1" applyFont="1" applyFill="1" applyBorder="1" applyAlignment="1">
      <alignment horizontal="center"/>
    </xf>
    <xf numFmtId="0" fontId="7" fillId="18" borderId="1" xfId="0" applyNumberFormat="1" applyFont="1" applyFill="1" applyBorder="1" applyAlignment="1">
      <alignment horizontal="center"/>
    </xf>
    <xf numFmtId="0" fontId="7" fillId="18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1" fillId="18" borderId="1" xfId="0" applyNumberFormat="1" applyFont="1" applyFill="1" applyBorder="1" applyAlignment="1">
      <alignment horizontal="center"/>
    </xf>
    <xf numFmtId="49" fontId="1" fillId="18" borderId="1" xfId="0" applyNumberFormat="1" applyFont="1" applyFill="1" applyBorder="1" applyAlignment="1">
      <alignment horizontal="center"/>
    </xf>
    <xf numFmtId="0" fontId="4" fillId="18" borderId="1" xfId="0" applyNumberFormat="1" applyFont="1" applyFill="1" applyBorder="1" applyAlignment="1">
      <alignment horizontal="center"/>
    </xf>
    <xf numFmtId="49" fontId="11" fillId="7" borderId="2" xfId="0" applyNumberFormat="1" applyFont="1" applyFill="1" applyBorder="1" applyAlignment="1">
      <alignment horizontal="center"/>
    </xf>
    <xf numFmtId="0" fontId="1" fillId="0" borderId="0" xfId="0" applyFont="1"/>
    <xf numFmtId="0" fontId="8" fillId="7" borderId="1" xfId="0" applyNumberFormat="1" applyFont="1" applyFill="1" applyBorder="1" applyAlignment="1">
      <alignment horizontal="center"/>
    </xf>
    <xf numFmtId="49" fontId="8" fillId="7" borderId="2" xfId="0" applyNumberFormat="1" applyFont="1" applyFill="1" applyBorder="1" applyAlignment="1">
      <alignment horizontal="center"/>
    </xf>
    <xf numFmtId="0" fontId="8" fillId="7" borderId="2" xfId="0" applyNumberFormat="1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11" fillId="7" borderId="1" xfId="0" applyNumberFormat="1" applyFont="1" applyFill="1" applyBorder="1" applyAlignment="1">
      <alignment horizontal="center"/>
    </xf>
    <xf numFmtId="0" fontId="11" fillId="7" borderId="2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  <xf numFmtId="49" fontId="11" fillId="11" borderId="1" xfId="0" applyNumberFormat="1" applyFont="1" applyFill="1" applyBorder="1" applyAlignment="1">
      <alignment horizontal="center"/>
    </xf>
    <xf numFmtId="49" fontId="11" fillId="11" borderId="2" xfId="0" applyNumberFormat="1" applyFont="1" applyFill="1" applyBorder="1" applyAlignment="1">
      <alignment horizontal="center"/>
    </xf>
    <xf numFmtId="49" fontId="7" fillId="11" borderId="2" xfId="0" applyNumberFormat="1" applyFont="1" applyFill="1" applyBorder="1" applyAlignment="1">
      <alignment horizontal="center"/>
    </xf>
    <xf numFmtId="0" fontId="7" fillId="11" borderId="2" xfId="0" applyNumberFormat="1" applyFont="1" applyFill="1" applyBorder="1" applyAlignment="1">
      <alignment horizontal="center"/>
    </xf>
    <xf numFmtId="0" fontId="7" fillId="11" borderId="1" xfId="0" applyNumberFormat="1" applyFont="1" applyFill="1" applyBorder="1" applyAlignment="1">
      <alignment horizontal="center"/>
    </xf>
    <xf numFmtId="49" fontId="8" fillId="11" borderId="1" xfId="0" applyNumberFormat="1" applyFont="1" applyFill="1" applyBorder="1" applyAlignment="1">
      <alignment horizontal="center"/>
    </xf>
    <xf numFmtId="0" fontId="8" fillId="11" borderId="1" xfId="0" applyNumberFormat="1" applyFont="1" applyFill="1" applyBorder="1" applyAlignment="1">
      <alignment horizontal="center"/>
    </xf>
    <xf numFmtId="0" fontId="11" fillId="11" borderId="1" xfId="0" applyNumberFormat="1" applyFont="1" applyFill="1" applyBorder="1" applyAlignment="1">
      <alignment horizontal="center"/>
    </xf>
    <xf numFmtId="49" fontId="8" fillId="11" borderId="2" xfId="0" applyNumberFormat="1" applyFont="1" applyFill="1" applyBorder="1" applyAlignment="1">
      <alignment horizontal="center"/>
    </xf>
    <xf numFmtId="0" fontId="8" fillId="11" borderId="2" xfId="0" applyNumberFormat="1" applyFont="1" applyFill="1" applyBorder="1" applyAlignment="1">
      <alignment horizontal="center"/>
    </xf>
    <xf numFmtId="1" fontId="4" fillId="6" borderId="16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/>
    <xf numFmtId="1" fontId="8" fillId="13" borderId="1" xfId="0" applyNumberFormat="1" applyFont="1" applyFill="1" applyBorder="1"/>
    <xf numFmtId="1" fontId="8" fillId="8" borderId="1" xfId="0" applyNumberFormat="1" applyFont="1" applyFill="1" applyBorder="1"/>
    <xf numFmtId="1" fontId="8" fillId="6" borderId="1" xfId="0" applyNumberFormat="1" applyFont="1" applyFill="1" applyBorder="1"/>
    <xf numFmtId="49" fontId="11" fillId="12" borderId="2" xfId="0" applyNumberFormat="1" applyFont="1" applyFill="1" applyBorder="1" applyAlignment="1">
      <alignment horizontal="center"/>
    </xf>
    <xf numFmtId="49" fontId="11" fillId="4" borderId="2" xfId="0" applyNumberFormat="1" applyFont="1" applyFill="1" applyBorder="1" applyAlignment="1">
      <alignment horizontal="center"/>
    </xf>
    <xf numFmtId="49" fontId="11" fillId="12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/>
    </xf>
    <xf numFmtId="49" fontId="8" fillId="12" borderId="2" xfId="0" applyNumberFormat="1" applyFont="1" applyFill="1" applyBorder="1" applyAlignment="1">
      <alignment horizontal="center"/>
    </xf>
    <xf numFmtId="49" fontId="7" fillId="12" borderId="2" xfId="0" applyNumberFormat="1" applyFont="1" applyFill="1" applyBorder="1" applyAlignment="1">
      <alignment horizontal="center"/>
    </xf>
    <xf numFmtId="49" fontId="8" fillId="12" borderId="1" xfId="0" applyNumberFormat="1" applyFont="1" applyFill="1" applyBorder="1" applyAlignment="1">
      <alignment horizontal="center"/>
    </xf>
    <xf numFmtId="0" fontId="8" fillId="12" borderId="2" xfId="0" applyNumberFormat="1" applyFont="1" applyFill="1" applyBorder="1" applyAlignment="1">
      <alignment horizontal="center"/>
    </xf>
    <xf numFmtId="0" fontId="7" fillId="12" borderId="1" xfId="0" applyNumberFormat="1" applyFont="1" applyFill="1" applyBorder="1" applyAlignment="1">
      <alignment horizontal="center"/>
    </xf>
    <xf numFmtId="0" fontId="7" fillId="12" borderId="2" xfId="0" applyNumberFormat="1" applyFont="1" applyFill="1" applyBorder="1" applyAlignment="1">
      <alignment horizontal="center"/>
    </xf>
    <xf numFmtId="0" fontId="8" fillId="12" borderId="1" xfId="0" applyNumberFormat="1" applyFont="1" applyFill="1" applyBorder="1" applyAlignment="1">
      <alignment horizontal="center"/>
    </xf>
    <xf numFmtId="0" fontId="11" fillId="12" borderId="1" xfId="0" applyNumberFormat="1" applyFont="1" applyFill="1" applyBorder="1" applyAlignment="1">
      <alignment horizontal="center"/>
    </xf>
    <xf numFmtId="0" fontId="4" fillId="12" borderId="1" xfId="0" applyNumberFormat="1" applyFont="1" applyFill="1" applyBorder="1" applyAlignment="1">
      <alignment horizontal="center"/>
    </xf>
    <xf numFmtId="0" fontId="1" fillId="12" borderId="1" xfId="0" applyNumberFormat="1" applyFont="1" applyFill="1" applyBorder="1" applyAlignment="1">
      <alignment horizontal="center"/>
    </xf>
    <xf numFmtId="0" fontId="5" fillId="14" borderId="37" xfId="0" applyFont="1" applyFill="1" applyBorder="1" applyAlignment="1">
      <alignment horizontal="center" vertical="center" wrapText="1"/>
    </xf>
    <xf numFmtId="49" fontId="5" fillId="14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16" fontId="4" fillId="6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9" xfId="0" applyFont="1" applyBorder="1"/>
    <xf numFmtId="0" fontId="4" fillId="0" borderId="1" xfId="0" applyFont="1" applyBorder="1"/>
    <xf numFmtId="0" fontId="4" fillId="6" borderId="36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textRotation="90" wrapText="1"/>
    </xf>
    <xf numFmtId="0" fontId="10" fillId="0" borderId="11" xfId="0" applyFont="1" applyBorder="1" applyAlignment="1">
      <alignment textRotation="90" wrapText="1"/>
    </xf>
    <xf numFmtId="0" fontId="10" fillId="0" borderId="13" xfId="0" applyFont="1" applyBorder="1" applyAlignment="1">
      <alignment textRotation="90" wrapText="1"/>
    </xf>
    <xf numFmtId="0" fontId="4" fillId="6" borderId="2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 wrapText="1"/>
    </xf>
    <xf numFmtId="0" fontId="10" fillId="0" borderId="3" xfId="0" applyFont="1" applyBorder="1" applyAlignment="1">
      <alignment textRotation="90" wrapText="1"/>
    </xf>
    <xf numFmtId="0" fontId="10" fillId="0" borderId="14" xfId="0" applyFont="1" applyBorder="1" applyAlignment="1">
      <alignment textRotation="90" wrapText="1"/>
    </xf>
    <xf numFmtId="0" fontId="9" fillId="6" borderId="8" xfId="0" applyFont="1" applyFill="1" applyBorder="1" applyAlignment="1">
      <alignment horizontal="center" vertical="center" textRotation="90" wrapText="1"/>
    </xf>
    <xf numFmtId="0" fontId="9" fillId="6" borderId="5" xfId="0" applyFont="1" applyFill="1" applyBorder="1" applyAlignment="1">
      <alignment horizontal="center" vertical="center" textRotation="90" wrapText="1"/>
    </xf>
    <xf numFmtId="0" fontId="9" fillId="6" borderId="15" xfId="0" applyFont="1" applyFill="1" applyBorder="1" applyAlignment="1">
      <alignment horizontal="center" vertical="center" textRotation="90" wrapText="1"/>
    </xf>
    <xf numFmtId="49" fontId="7" fillId="6" borderId="34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" fontId="4" fillId="6" borderId="32" xfId="0" applyNumberFormat="1" applyFont="1" applyFill="1" applyBorder="1" applyAlignment="1">
      <alignment horizontal="center"/>
    </xf>
    <xf numFmtId="16" fontId="4" fillId="6" borderId="20" xfId="0" applyNumberFormat="1" applyFont="1" applyFill="1" applyBorder="1" applyAlignment="1">
      <alignment horizontal="center"/>
    </xf>
    <xf numFmtId="16" fontId="4" fillId="6" borderId="26" xfId="0" applyNumberFormat="1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49" fontId="7" fillId="6" borderId="31" xfId="0" applyNumberFormat="1" applyFont="1" applyFill="1" applyBorder="1" applyAlignment="1">
      <alignment horizontal="center" vertical="center"/>
    </xf>
    <xf numFmtId="49" fontId="7" fillId="6" borderId="21" xfId="0" applyNumberFormat="1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/>
    </xf>
    <xf numFmtId="49" fontId="7" fillId="6" borderId="35" xfId="0" applyNumberFormat="1" applyFont="1" applyFill="1" applyBorder="1" applyAlignment="1">
      <alignment horizontal="center" vertical="center"/>
    </xf>
    <xf numFmtId="49" fontId="7" fillId="6" borderId="14" xfId="0" quotePrefix="1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7" fillId="6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7" fillId="6" borderId="14" xfId="0" applyNumberFormat="1" applyFont="1" applyFill="1" applyBorder="1" applyAlignment="1">
      <alignment horizontal="center" vertical="center"/>
    </xf>
    <xf numFmtId="49" fontId="7" fillId="6" borderId="33" xfId="0" quotePrefix="1" applyNumberFormat="1" applyFont="1" applyFill="1" applyBorder="1" applyAlignment="1">
      <alignment horizontal="center" vertical="center"/>
    </xf>
    <xf numFmtId="49" fontId="7" fillId="6" borderId="18" xfId="0" quotePrefix="1" applyNumberFormat="1" applyFont="1" applyFill="1" applyBorder="1" applyAlignment="1">
      <alignment horizontal="center" vertical="center"/>
    </xf>
    <xf numFmtId="16" fontId="7" fillId="0" borderId="35" xfId="0" quotePrefix="1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/>
    </xf>
    <xf numFmtId="0" fontId="4" fillId="13" borderId="1" xfId="0" applyFont="1" applyFill="1" applyBorder="1"/>
    <xf numFmtId="0" fontId="8" fillId="5" borderId="1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DFD55"/>
      <color rgb="FF663300"/>
      <color rgb="FFC0C0C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64</xdr:col>
      <xdr:colOff>570971</xdr:colOff>
      <xdr:row>1</xdr:row>
      <xdr:rowOff>87312</xdr:rowOff>
    </xdr:from>
    <xdr:to>
      <xdr:col>65</xdr:col>
      <xdr:colOff>163995</xdr:colOff>
      <xdr:row>1</xdr:row>
      <xdr:rowOff>298834</xdr:rowOff>
    </xdr:to>
    <xdr:pic>
      <xdr:nvPicPr>
        <xdr:cNvPr id="107" name="Picture 17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5321" y="592137"/>
          <a:ext cx="278824" cy="2115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14</xdr:col>
      <xdr:colOff>319241</xdr:colOff>
      <xdr:row>37</xdr:row>
      <xdr:rowOff>38101</xdr:rowOff>
    </xdr:from>
    <xdr:ext cx="223684" cy="246413"/>
    <xdr:pic>
      <xdr:nvPicPr>
        <xdr:cNvPr id="127" name="Picture 3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65215" y="223653"/>
          <a:ext cx="223684" cy="246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9524</xdr:colOff>
      <xdr:row>37</xdr:row>
      <xdr:rowOff>28574</xdr:rowOff>
    </xdr:from>
    <xdr:ext cx="238125" cy="238125"/>
    <xdr:pic>
      <xdr:nvPicPr>
        <xdr:cNvPr id="128" name="Picture 5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67771" y="214126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10</xdr:col>
      <xdr:colOff>9525</xdr:colOff>
      <xdr:row>37</xdr:row>
      <xdr:rowOff>18184</xdr:rowOff>
    </xdr:from>
    <xdr:ext cx="285749" cy="251113"/>
    <xdr:pic>
      <xdr:nvPicPr>
        <xdr:cNvPr id="129" name="Picture 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43226" y="203736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12</xdr:col>
      <xdr:colOff>307181</xdr:colOff>
      <xdr:row>37</xdr:row>
      <xdr:rowOff>65616</xdr:rowOff>
    </xdr:from>
    <xdr:ext cx="226219" cy="201083"/>
    <xdr:pic>
      <xdr:nvPicPr>
        <xdr:cNvPr id="130" name="Picture 13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47019" y="251168"/>
          <a:ext cx="226219" cy="2010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323851</xdr:colOff>
      <xdr:row>37</xdr:row>
      <xdr:rowOff>36128</xdr:rowOff>
    </xdr:from>
    <xdr:ext cx="278824" cy="211522"/>
    <xdr:pic>
      <xdr:nvPicPr>
        <xdr:cNvPr id="131" name="Picture 17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8234" y="221680"/>
          <a:ext cx="278824" cy="2115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22</xdr:col>
      <xdr:colOff>28575</xdr:colOff>
      <xdr:row>37</xdr:row>
      <xdr:rowOff>11566</xdr:rowOff>
    </xdr:from>
    <xdr:ext cx="257175" cy="266360"/>
    <xdr:pic>
      <xdr:nvPicPr>
        <xdr:cNvPr id="132" name="Picture 23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599094" y="197118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8</xdr:col>
      <xdr:colOff>47625</xdr:colOff>
      <xdr:row>37</xdr:row>
      <xdr:rowOff>61291</xdr:rowOff>
    </xdr:from>
    <xdr:ext cx="180975" cy="220318"/>
    <xdr:pic>
      <xdr:nvPicPr>
        <xdr:cNvPr id="133" name="Picture 1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375190" y="246843"/>
          <a:ext cx="180975" cy="2203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8</xdr:col>
      <xdr:colOff>314325</xdr:colOff>
      <xdr:row>37</xdr:row>
      <xdr:rowOff>47625</xdr:rowOff>
    </xdr:from>
    <xdr:ext cx="197069" cy="228600"/>
    <xdr:pic>
      <xdr:nvPicPr>
        <xdr:cNvPr id="134" name="Picture 2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41890" y="233177"/>
          <a:ext cx="197069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10</xdr:col>
      <xdr:colOff>304799</xdr:colOff>
      <xdr:row>37</xdr:row>
      <xdr:rowOff>71437</xdr:rowOff>
    </xdr:from>
    <xdr:ext cx="200025" cy="185738"/>
    <xdr:pic>
      <xdr:nvPicPr>
        <xdr:cNvPr id="135" name="Picture 3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38500" y="256989"/>
          <a:ext cx="200025" cy="1857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12</xdr:col>
      <xdr:colOff>28576</xdr:colOff>
      <xdr:row>37</xdr:row>
      <xdr:rowOff>76200</xdr:rowOff>
    </xdr:from>
    <xdr:ext cx="190500" cy="190500"/>
    <xdr:pic>
      <xdr:nvPicPr>
        <xdr:cNvPr id="136" name="Picture 4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568414" y="261752"/>
          <a:ext cx="190500" cy="190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14</xdr:col>
      <xdr:colOff>47626</xdr:colOff>
      <xdr:row>37</xdr:row>
      <xdr:rowOff>71273</xdr:rowOff>
    </xdr:from>
    <xdr:ext cx="228600" cy="204952"/>
    <xdr:pic>
      <xdr:nvPicPr>
        <xdr:cNvPr id="137" name="Picture 5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193600" y="256825"/>
          <a:ext cx="228600" cy="2049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30</xdr:col>
      <xdr:colOff>38100</xdr:colOff>
      <xdr:row>37</xdr:row>
      <xdr:rowOff>19049</xdr:rowOff>
    </xdr:from>
    <xdr:ext cx="285750" cy="257175"/>
    <xdr:pic>
      <xdr:nvPicPr>
        <xdr:cNvPr id="138" name="Picture 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033165" y="204601"/>
          <a:ext cx="2857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16</xdr:col>
      <xdr:colOff>28575</xdr:colOff>
      <xdr:row>37</xdr:row>
      <xdr:rowOff>28575</xdr:rowOff>
    </xdr:from>
    <xdr:ext cx="219075" cy="228600"/>
    <xdr:pic>
      <xdr:nvPicPr>
        <xdr:cNvPr id="139" name="Picture 6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5780685" y="214127"/>
          <a:ext cx="21907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16</xdr:col>
      <xdr:colOff>371475</xdr:colOff>
      <xdr:row>37</xdr:row>
      <xdr:rowOff>28575</xdr:rowOff>
    </xdr:from>
    <xdr:ext cx="228600" cy="219075"/>
    <xdr:pic>
      <xdr:nvPicPr>
        <xdr:cNvPr id="140" name="Picture 7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6123585" y="214127"/>
          <a:ext cx="228600" cy="219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295275</xdr:colOff>
      <xdr:row>37</xdr:row>
      <xdr:rowOff>28575</xdr:rowOff>
    </xdr:from>
    <xdr:ext cx="247650" cy="209550"/>
    <xdr:pic>
      <xdr:nvPicPr>
        <xdr:cNvPr id="141" name="Picture 8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653522" y="214127"/>
          <a:ext cx="24765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38101</xdr:colOff>
      <xdr:row>37</xdr:row>
      <xdr:rowOff>19050</xdr:rowOff>
    </xdr:from>
    <xdr:ext cx="212612" cy="238125"/>
    <xdr:pic>
      <xdr:nvPicPr>
        <xdr:cNvPr id="142" name="Picture 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002484" y="204602"/>
          <a:ext cx="212612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22</xdr:col>
      <xdr:colOff>333375</xdr:colOff>
      <xdr:row>37</xdr:row>
      <xdr:rowOff>19050</xdr:rowOff>
    </xdr:from>
    <xdr:ext cx="219075" cy="265463"/>
    <xdr:pic>
      <xdr:nvPicPr>
        <xdr:cNvPr id="143" name="Picture 10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903894" y="204602"/>
          <a:ext cx="219075" cy="2654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24</xdr:col>
      <xdr:colOff>85725</xdr:colOff>
      <xdr:row>37</xdr:row>
      <xdr:rowOff>47625</xdr:rowOff>
    </xdr:from>
    <xdr:ext cx="209550" cy="209550"/>
    <xdr:pic>
      <xdr:nvPicPr>
        <xdr:cNvPr id="144" name="Picture 1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8262381" y="233177"/>
          <a:ext cx="20955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24</xdr:col>
      <xdr:colOff>304800</xdr:colOff>
      <xdr:row>37</xdr:row>
      <xdr:rowOff>38100</xdr:rowOff>
    </xdr:from>
    <xdr:ext cx="238125" cy="246413"/>
    <xdr:pic>
      <xdr:nvPicPr>
        <xdr:cNvPr id="145" name="Picture 12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8481456" y="223652"/>
          <a:ext cx="238125" cy="246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26</xdr:col>
      <xdr:colOff>323850</xdr:colOff>
      <xdr:row>37</xdr:row>
      <xdr:rowOff>19050</xdr:rowOff>
    </xdr:from>
    <xdr:ext cx="238125" cy="228600"/>
    <xdr:pic>
      <xdr:nvPicPr>
        <xdr:cNvPr id="146" name="Picture 13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9106642" y="204602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28</xdr:col>
      <xdr:colOff>9525</xdr:colOff>
      <xdr:row>37</xdr:row>
      <xdr:rowOff>28575</xdr:rowOff>
    </xdr:from>
    <xdr:ext cx="238125" cy="211667"/>
    <xdr:pic>
      <xdr:nvPicPr>
        <xdr:cNvPr id="147" name="Picture 19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398454" y="214127"/>
          <a:ext cx="238125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26</xdr:col>
      <xdr:colOff>28575</xdr:colOff>
      <xdr:row>37</xdr:row>
      <xdr:rowOff>57150</xdr:rowOff>
    </xdr:from>
    <xdr:ext cx="219075" cy="201549"/>
    <xdr:pic>
      <xdr:nvPicPr>
        <xdr:cNvPr id="148" name="Picture 24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811367" y="242702"/>
          <a:ext cx="219075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28</xdr:col>
      <xdr:colOff>285750</xdr:colOff>
      <xdr:row>37</xdr:row>
      <xdr:rowOff>9525</xdr:rowOff>
    </xdr:from>
    <xdr:ext cx="247650" cy="238125"/>
    <xdr:pic>
      <xdr:nvPicPr>
        <xdr:cNvPr id="149" name="Picture 14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9674679" y="195077"/>
          <a:ext cx="24765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30</xdr:col>
      <xdr:colOff>342900</xdr:colOff>
      <xdr:row>37</xdr:row>
      <xdr:rowOff>19050</xdr:rowOff>
    </xdr:from>
    <xdr:ext cx="228600" cy="238125"/>
    <xdr:pic>
      <xdr:nvPicPr>
        <xdr:cNvPr id="150" name="Picture 15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0337965" y="204602"/>
          <a:ext cx="22860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0</xdr:colOff>
      <xdr:row>37</xdr:row>
      <xdr:rowOff>19050</xdr:rowOff>
    </xdr:from>
    <xdr:ext cx="266701" cy="247650"/>
    <xdr:pic>
      <xdr:nvPicPr>
        <xdr:cNvPr id="151" name="Picture 4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639301" y="204602"/>
          <a:ext cx="266701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0</xdr:colOff>
      <xdr:row>37</xdr:row>
      <xdr:rowOff>47625</xdr:rowOff>
    </xdr:from>
    <xdr:ext cx="247650" cy="236888"/>
    <xdr:pic>
      <xdr:nvPicPr>
        <xdr:cNvPr id="152" name="Picture 16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0925051" y="233177"/>
          <a:ext cx="247650" cy="2368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0</xdr:colOff>
      <xdr:row>37</xdr:row>
      <xdr:rowOff>9525</xdr:rowOff>
    </xdr:from>
    <xdr:ext cx="276225" cy="257175"/>
    <xdr:pic>
      <xdr:nvPicPr>
        <xdr:cNvPr id="153" name="Picture 17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1291083" y="195077"/>
          <a:ext cx="276225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0</xdr:colOff>
      <xdr:row>37</xdr:row>
      <xdr:rowOff>19049</xdr:rowOff>
    </xdr:from>
    <xdr:ext cx="266699" cy="268036"/>
    <xdr:pic>
      <xdr:nvPicPr>
        <xdr:cNvPr id="154" name="Picture 18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1653033" y="204601"/>
          <a:ext cx="266699" cy="2680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0</xdr:colOff>
      <xdr:row>37</xdr:row>
      <xdr:rowOff>57150</xdr:rowOff>
    </xdr:from>
    <xdr:ext cx="228600" cy="209550"/>
    <xdr:pic>
      <xdr:nvPicPr>
        <xdr:cNvPr id="155" name="Picture 19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2009541" y="242702"/>
          <a:ext cx="22860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0</xdr:colOff>
      <xdr:row>37</xdr:row>
      <xdr:rowOff>19050</xdr:rowOff>
    </xdr:from>
    <xdr:ext cx="276225" cy="247650"/>
    <xdr:pic>
      <xdr:nvPicPr>
        <xdr:cNvPr id="156" name="Picture 20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12295291" y="204602"/>
          <a:ext cx="27622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0</xdr:colOff>
      <xdr:row>37</xdr:row>
      <xdr:rowOff>47625</xdr:rowOff>
    </xdr:from>
    <xdr:ext cx="247650" cy="236888"/>
    <xdr:pic>
      <xdr:nvPicPr>
        <xdr:cNvPr id="157" name="Picture 2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12699423" y="233177"/>
          <a:ext cx="247650" cy="2368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0</xdr:colOff>
      <xdr:row>37</xdr:row>
      <xdr:rowOff>38100</xdr:rowOff>
    </xdr:from>
    <xdr:ext cx="238125" cy="228600"/>
    <xdr:pic>
      <xdr:nvPicPr>
        <xdr:cNvPr id="158" name="Picture 22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3013748" y="223652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419100</xdr:colOff>
      <xdr:row>37</xdr:row>
      <xdr:rowOff>38100</xdr:rowOff>
    </xdr:from>
    <xdr:ext cx="200025" cy="185738"/>
    <xdr:pic>
      <xdr:nvPicPr>
        <xdr:cNvPr id="159" name="Picture 3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3741730" y="223652"/>
          <a:ext cx="200025" cy="1857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123825</xdr:colOff>
      <xdr:row>37</xdr:row>
      <xdr:rowOff>19050</xdr:rowOff>
    </xdr:from>
    <xdr:ext cx="223684" cy="247650"/>
    <xdr:pic>
      <xdr:nvPicPr>
        <xdr:cNvPr id="160" name="Picture 3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46455" y="204602"/>
          <a:ext cx="22368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66675</xdr:colOff>
      <xdr:row>37</xdr:row>
      <xdr:rowOff>19050</xdr:rowOff>
    </xdr:from>
    <xdr:ext cx="180975" cy="220318"/>
    <xdr:pic>
      <xdr:nvPicPr>
        <xdr:cNvPr id="161" name="Picture 1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069662" y="204602"/>
          <a:ext cx="180975" cy="2203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400050</xdr:colOff>
      <xdr:row>37</xdr:row>
      <xdr:rowOff>38100</xdr:rowOff>
    </xdr:from>
    <xdr:ext cx="190500" cy="190500"/>
    <xdr:pic>
      <xdr:nvPicPr>
        <xdr:cNvPr id="162" name="Picture 4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4403037" y="223652"/>
          <a:ext cx="190500" cy="190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36</xdr:col>
      <xdr:colOff>57150</xdr:colOff>
      <xdr:row>37</xdr:row>
      <xdr:rowOff>47625</xdr:rowOff>
    </xdr:from>
    <xdr:ext cx="226219" cy="201083"/>
    <xdr:pic>
      <xdr:nvPicPr>
        <xdr:cNvPr id="163" name="Picture 13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740494" y="233177"/>
          <a:ext cx="226219" cy="2010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36</xdr:col>
      <xdr:colOff>409575</xdr:colOff>
      <xdr:row>37</xdr:row>
      <xdr:rowOff>28575</xdr:rowOff>
    </xdr:from>
    <xdr:ext cx="197069" cy="228600"/>
    <xdr:pic>
      <xdr:nvPicPr>
        <xdr:cNvPr id="164" name="Picture 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092919" y="214127"/>
          <a:ext cx="197069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38</xdr:col>
      <xdr:colOff>28575</xdr:colOff>
      <xdr:row>37</xdr:row>
      <xdr:rowOff>28575</xdr:rowOff>
    </xdr:from>
    <xdr:ext cx="285749" cy="251113"/>
    <xdr:pic>
      <xdr:nvPicPr>
        <xdr:cNvPr id="165" name="Picture 9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392276" y="214127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38</xdr:col>
      <xdr:colOff>400050</xdr:colOff>
      <xdr:row>37</xdr:row>
      <xdr:rowOff>47625</xdr:rowOff>
    </xdr:from>
    <xdr:ext cx="228600" cy="204952"/>
    <xdr:pic>
      <xdr:nvPicPr>
        <xdr:cNvPr id="166" name="Picture 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763751" y="233177"/>
          <a:ext cx="228600" cy="2049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40</xdr:col>
      <xdr:colOff>371475</xdr:colOff>
      <xdr:row>37</xdr:row>
      <xdr:rowOff>19050</xdr:rowOff>
    </xdr:from>
    <xdr:ext cx="219075" cy="265463"/>
    <xdr:pic>
      <xdr:nvPicPr>
        <xdr:cNvPr id="167" name="Picture 10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6415533" y="204602"/>
          <a:ext cx="219075" cy="2654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40</xdr:col>
      <xdr:colOff>38100</xdr:colOff>
      <xdr:row>37</xdr:row>
      <xdr:rowOff>38100</xdr:rowOff>
    </xdr:from>
    <xdr:ext cx="247650" cy="209550"/>
    <xdr:pic>
      <xdr:nvPicPr>
        <xdr:cNvPr id="168" name="Picture 8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6082158" y="223652"/>
          <a:ext cx="24765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42</xdr:col>
      <xdr:colOff>57150</xdr:colOff>
      <xdr:row>37</xdr:row>
      <xdr:rowOff>47625</xdr:rowOff>
    </xdr:from>
    <xdr:ext cx="278824" cy="211522"/>
    <xdr:pic>
      <xdr:nvPicPr>
        <xdr:cNvPr id="169" name="Picture 17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81566" y="233177"/>
          <a:ext cx="278824" cy="2115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42</xdr:col>
      <xdr:colOff>390525</xdr:colOff>
      <xdr:row>37</xdr:row>
      <xdr:rowOff>38100</xdr:rowOff>
    </xdr:from>
    <xdr:ext cx="228600" cy="219075"/>
    <xdr:pic>
      <xdr:nvPicPr>
        <xdr:cNvPr id="170" name="Picture 7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7114941" y="223652"/>
          <a:ext cx="228600" cy="219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44</xdr:col>
      <xdr:colOff>428625</xdr:colOff>
      <xdr:row>37</xdr:row>
      <xdr:rowOff>47625</xdr:rowOff>
    </xdr:from>
    <xdr:ext cx="238125" cy="236888"/>
    <xdr:pic>
      <xdr:nvPicPr>
        <xdr:cNvPr id="171" name="Picture 5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833398" y="233177"/>
          <a:ext cx="238125" cy="2368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44</xdr:col>
      <xdr:colOff>66675</xdr:colOff>
      <xdr:row>37</xdr:row>
      <xdr:rowOff>9525</xdr:rowOff>
    </xdr:from>
    <xdr:ext cx="257175" cy="266360"/>
    <xdr:pic>
      <xdr:nvPicPr>
        <xdr:cNvPr id="172" name="Picture 23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471448" y="195077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46</xdr:col>
      <xdr:colOff>66675</xdr:colOff>
      <xdr:row>37</xdr:row>
      <xdr:rowOff>19050</xdr:rowOff>
    </xdr:from>
    <xdr:ext cx="219075" cy="228600"/>
    <xdr:pic>
      <xdr:nvPicPr>
        <xdr:cNvPr id="173" name="Picture 6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8151805" y="204602"/>
          <a:ext cx="21907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46</xdr:col>
      <xdr:colOff>419100</xdr:colOff>
      <xdr:row>37</xdr:row>
      <xdr:rowOff>28575</xdr:rowOff>
    </xdr:from>
    <xdr:ext cx="212612" cy="238125"/>
    <xdr:pic>
      <xdr:nvPicPr>
        <xdr:cNvPr id="174" name="Picture 9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8504230" y="214127"/>
          <a:ext cx="212612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48</xdr:col>
      <xdr:colOff>38100</xdr:colOff>
      <xdr:row>37</xdr:row>
      <xdr:rowOff>38100</xdr:rowOff>
    </xdr:from>
    <xdr:ext cx="238125" cy="228600"/>
    <xdr:pic>
      <xdr:nvPicPr>
        <xdr:cNvPr id="175" name="Picture 13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8803587" y="223652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48</xdr:col>
      <xdr:colOff>352425</xdr:colOff>
      <xdr:row>37</xdr:row>
      <xdr:rowOff>19050</xdr:rowOff>
    </xdr:from>
    <xdr:ext cx="247650" cy="238125"/>
    <xdr:pic>
      <xdr:nvPicPr>
        <xdr:cNvPr id="176" name="Picture 14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9117912" y="204602"/>
          <a:ext cx="24765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50</xdr:col>
      <xdr:colOff>28575</xdr:colOff>
      <xdr:row>37</xdr:row>
      <xdr:rowOff>9525</xdr:rowOff>
    </xdr:from>
    <xdr:ext cx="285750" cy="257175"/>
    <xdr:pic>
      <xdr:nvPicPr>
        <xdr:cNvPr id="177" name="Picture 7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74419" y="195077"/>
          <a:ext cx="2857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50</xdr:col>
      <xdr:colOff>342900</xdr:colOff>
      <xdr:row>37</xdr:row>
      <xdr:rowOff>19050</xdr:rowOff>
    </xdr:from>
    <xdr:ext cx="209550" cy="209550"/>
    <xdr:pic>
      <xdr:nvPicPr>
        <xdr:cNvPr id="178" name="Picture 11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9788744" y="204602"/>
          <a:ext cx="20955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52</xdr:col>
      <xdr:colOff>47625</xdr:colOff>
      <xdr:row>37</xdr:row>
      <xdr:rowOff>38100</xdr:rowOff>
    </xdr:from>
    <xdr:ext cx="238125" cy="246413"/>
    <xdr:pic>
      <xdr:nvPicPr>
        <xdr:cNvPr id="179" name="Picture 12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20173826" y="223652"/>
          <a:ext cx="238125" cy="246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52</xdr:col>
      <xdr:colOff>342900</xdr:colOff>
      <xdr:row>37</xdr:row>
      <xdr:rowOff>9525</xdr:rowOff>
    </xdr:from>
    <xdr:ext cx="228600" cy="238125"/>
    <xdr:pic>
      <xdr:nvPicPr>
        <xdr:cNvPr id="180" name="Picture 15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20469101" y="195077"/>
          <a:ext cx="22860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54</xdr:col>
      <xdr:colOff>9525</xdr:colOff>
      <xdr:row>37</xdr:row>
      <xdr:rowOff>19050</xdr:rowOff>
    </xdr:from>
    <xdr:ext cx="238125" cy="211667"/>
    <xdr:pic>
      <xdr:nvPicPr>
        <xdr:cNvPr id="181" name="Picture 19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0816083" y="204602"/>
          <a:ext cx="238125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54</xdr:col>
      <xdr:colOff>314325</xdr:colOff>
      <xdr:row>37</xdr:row>
      <xdr:rowOff>38100</xdr:rowOff>
    </xdr:from>
    <xdr:ext cx="219075" cy="201549"/>
    <xdr:pic>
      <xdr:nvPicPr>
        <xdr:cNvPr id="182" name="Picture 2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1120883" y="223652"/>
          <a:ext cx="219075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0</xdr:colOff>
      <xdr:row>37</xdr:row>
      <xdr:rowOff>28575</xdr:rowOff>
    </xdr:from>
    <xdr:ext cx="247650" cy="238125"/>
    <xdr:pic>
      <xdr:nvPicPr>
        <xdr:cNvPr id="183" name="Picture 16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21544066" y="214127"/>
          <a:ext cx="24765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0</xdr:colOff>
      <xdr:row>37</xdr:row>
      <xdr:rowOff>38100</xdr:rowOff>
    </xdr:from>
    <xdr:ext cx="238125" cy="228600"/>
    <xdr:pic>
      <xdr:nvPicPr>
        <xdr:cNvPr id="184" name="Picture 22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21810766" y="223652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0</xdr:colOff>
      <xdr:row>37</xdr:row>
      <xdr:rowOff>9525</xdr:rowOff>
    </xdr:from>
    <xdr:ext cx="266699" cy="266699"/>
    <xdr:pic>
      <xdr:nvPicPr>
        <xdr:cNvPr id="185" name="Picture 18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22233948" y="195077"/>
          <a:ext cx="266699" cy="2666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0</xdr:colOff>
      <xdr:row>37</xdr:row>
      <xdr:rowOff>28575</xdr:rowOff>
    </xdr:from>
    <xdr:ext cx="276225" cy="247650"/>
    <xdr:pic>
      <xdr:nvPicPr>
        <xdr:cNvPr id="186" name="Picture 20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22500648" y="214127"/>
          <a:ext cx="27622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0</xdr:colOff>
      <xdr:row>37</xdr:row>
      <xdr:rowOff>38100</xdr:rowOff>
    </xdr:from>
    <xdr:ext cx="247650" cy="238125"/>
    <xdr:pic>
      <xdr:nvPicPr>
        <xdr:cNvPr id="187" name="Picture 2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22923830" y="223652"/>
          <a:ext cx="24765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0</xdr:colOff>
      <xdr:row>37</xdr:row>
      <xdr:rowOff>19050</xdr:rowOff>
    </xdr:from>
    <xdr:ext cx="266701" cy="247650"/>
    <xdr:pic>
      <xdr:nvPicPr>
        <xdr:cNvPr id="188" name="Picture 4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3190530" y="204602"/>
          <a:ext cx="266701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0</xdr:colOff>
      <xdr:row>37</xdr:row>
      <xdr:rowOff>57150</xdr:rowOff>
    </xdr:from>
    <xdr:ext cx="228600" cy="209550"/>
    <xdr:pic>
      <xdr:nvPicPr>
        <xdr:cNvPr id="189" name="Picture 19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23585137" y="242702"/>
          <a:ext cx="22860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0</xdr:colOff>
      <xdr:row>37</xdr:row>
      <xdr:rowOff>28575</xdr:rowOff>
    </xdr:from>
    <xdr:ext cx="276225" cy="255938"/>
    <xdr:pic>
      <xdr:nvPicPr>
        <xdr:cNvPr id="190" name="Picture 17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23861362" y="214127"/>
          <a:ext cx="276225" cy="2559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57150</xdr:colOff>
      <xdr:row>37</xdr:row>
      <xdr:rowOff>47625</xdr:rowOff>
    </xdr:from>
    <xdr:ext cx="197069" cy="228600"/>
    <xdr:pic>
      <xdr:nvPicPr>
        <xdr:cNvPr id="191" name="Picture 2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4265494" y="233177"/>
          <a:ext cx="197069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56</xdr:col>
      <xdr:colOff>371475</xdr:colOff>
      <xdr:row>37</xdr:row>
      <xdr:rowOff>47625</xdr:rowOff>
    </xdr:from>
    <xdr:ext cx="190500" cy="190500"/>
    <xdr:pic>
      <xdr:nvPicPr>
        <xdr:cNvPr id="192" name="Picture 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4579819" y="233177"/>
          <a:ext cx="190500" cy="190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58</xdr:col>
      <xdr:colOff>38100</xdr:colOff>
      <xdr:row>37</xdr:row>
      <xdr:rowOff>47625</xdr:rowOff>
    </xdr:from>
    <xdr:ext cx="226219" cy="201083"/>
    <xdr:pic>
      <xdr:nvPicPr>
        <xdr:cNvPr id="193" name="Picture 13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926801" y="233177"/>
          <a:ext cx="226219" cy="2010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58</xdr:col>
      <xdr:colOff>400050</xdr:colOff>
      <xdr:row>37</xdr:row>
      <xdr:rowOff>28575</xdr:rowOff>
    </xdr:from>
    <xdr:ext cx="180975" cy="220318"/>
    <xdr:pic>
      <xdr:nvPicPr>
        <xdr:cNvPr id="194" name="Picture 1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288751" y="214127"/>
          <a:ext cx="180975" cy="2203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60</xdr:col>
      <xdr:colOff>47625</xdr:colOff>
      <xdr:row>37</xdr:row>
      <xdr:rowOff>57150</xdr:rowOff>
    </xdr:from>
    <xdr:ext cx="200025" cy="185738"/>
    <xdr:pic>
      <xdr:nvPicPr>
        <xdr:cNvPr id="195" name="Picture 3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5616683" y="242702"/>
          <a:ext cx="200025" cy="1857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60</xdr:col>
      <xdr:colOff>352425</xdr:colOff>
      <xdr:row>37</xdr:row>
      <xdr:rowOff>38100</xdr:rowOff>
    </xdr:from>
    <xdr:ext cx="228600" cy="204952"/>
    <xdr:pic>
      <xdr:nvPicPr>
        <xdr:cNvPr id="196" name="Picture 5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921483" y="223652"/>
          <a:ext cx="228600" cy="2049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62</xdr:col>
      <xdr:colOff>66675</xdr:colOff>
      <xdr:row>37</xdr:row>
      <xdr:rowOff>19050</xdr:rowOff>
    </xdr:from>
    <xdr:ext cx="223684" cy="247650"/>
    <xdr:pic>
      <xdr:nvPicPr>
        <xdr:cNvPr id="197" name="Picture 3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316091" y="204602"/>
          <a:ext cx="22368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62</xdr:col>
      <xdr:colOff>390525</xdr:colOff>
      <xdr:row>37</xdr:row>
      <xdr:rowOff>28575</xdr:rowOff>
    </xdr:from>
    <xdr:ext cx="223684" cy="247650"/>
    <xdr:pic>
      <xdr:nvPicPr>
        <xdr:cNvPr id="198" name="Picture 3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39941" y="214127"/>
          <a:ext cx="22368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62</xdr:col>
      <xdr:colOff>342900</xdr:colOff>
      <xdr:row>37</xdr:row>
      <xdr:rowOff>38100</xdr:rowOff>
    </xdr:from>
    <xdr:ext cx="285749" cy="249876"/>
    <xdr:pic>
      <xdr:nvPicPr>
        <xdr:cNvPr id="199" name="Picture 9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592316" y="223652"/>
          <a:ext cx="285749" cy="2498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64</xdr:col>
      <xdr:colOff>38100</xdr:colOff>
      <xdr:row>37</xdr:row>
      <xdr:rowOff>38100</xdr:rowOff>
    </xdr:from>
    <xdr:ext cx="247650" cy="209550"/>
    <xdr:pic>
      <xdr:nvPicPr>
        <xdr:cNvPr id="200" name="Picture 8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26967873" y="223652"/>
          <a:ext cx="24765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64</xdr:col>
      <xdr:colOff>361950</xdr:colOff>
      <xdr:row>37</xdr:row>
      <xdr:rowOff>19050</xdr:rowOff>
    </xdr:from>
    <xdr:ext cx="257175" cy="267697"/>
    <xdr:pic>
      <xdr:nvPicPr>
        <xdr:cNvPr id="201" name="Picture 2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291723" y="204602"/>
          <a:ext cx="257175" cy="26769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66</xdr:col>
      <xdr:colOff>66675</xdr:colOff>
      <xdr:row>37</xdr:row>
      <xdr:rowOff>9525</xdr:rowOff>
    </xdr:from>
    <xdr:ext cx="219075" cy="266700"/>
    <xdr:pic>
      <xdr:nvPicPr>
        <xdr:cNvPr id="202" name="Picture 10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7676805" y="195077"/>
          <a:ext cx="219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66</xdr:col>
      <xdr:colOff>371475</xdr:colOff>
      <xdr:row>37</xdr:row>
      <xdr:rowOff>28575</xdr:rowOff>
    </xdr:from>
    <xdr:ext cx="238125" cy="238125"/>
    <xdr:pic>
      <xdr:nvPicPr>
        <xdr:cNvPr id="203" name="Picture 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981605" y="214127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68</xdr:col>
      <xdr:colOff>47625</xdr:colOff>
      <xdr:row>37</xdr:row>
      <xdr:rowOff>38100</xdr:rowOff>
    </xdr:from>
    <xdr:ext cx="278824" cy="211522"/>
    <xdr:pic>
      <xdr:nvPicPr>
        <xdr:cNvPr id="204" name="Picture 17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38112" y="223652"/>
          <a:ext cx="278824" cy="2115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68</xdr:col>
      <xdr:colOff>390525</xdr:colOff>
      <xdr:row>37</xdr:row>
      <xdr:rowOff>28575</xdr:rowOff>
    </xdr:from>
    <xdr:ext cx="219075" cy="228600"/>
    <xdr:pic>
      <xdr:nvPicPr>
        <xdr:cNvPr id="205" name="Picture 6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8681012" y="214127"/>
          <a:ext cx="21907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70</xdr:col>
      <xdr:colOff>57150</xdr:colOff>
      <xdr:row>37</xdr:row>
      <xdr:rowOff>38100</xdr:rowOff>
    </xdr:from>
    <xdr:ext cx="228600" cy="219075"/>
    <xdr:pic>
      <xdr:nvPicPr>
        <xdr:cNvPr id="206" name="Picture 7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29027994" y="223652"/>
          <a:ext cx="228600" cy="219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70</xdr:col>
      <xdr:colOff>381000</xdr:colOff>
      <xdr:row>37</xdr:row>
      <xdr:rowOff>28575</xdr:rowOff>
    </xdr:from>
    <xdr:ext cx="212612" cy="238125"/>
    <xdr:pic>
      <xdr:nvPicPr>
        <xdr:cNvPr id="207" name="Picture 9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29351844" y="214127"/>
          <a:ext cx="212612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72</xdr:col>
      <xdr:colOff>85725</xdr:colOff>
      <xdr:row>37</xdr:row>
      <xdr:rowOff>28575</xdr:rowOff>
    </xdr:from>
    <xdr:ext cx="238125" cy="247650"/>
    <xdr:pic>
      <xdr:nvPicPr>
        <xdr:cNvPr id="208" name="Picture 12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29736926" y="214127"/>
          <a:ext cx="23812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72</xdr:col>
      <xdr:colOff>361950</xdr:colOff>
      <xdr:row>37</xdr:row>
      <xdr:rowOff>19050</xdr:rowOff>
    </xdr:from>
    <xdr:ext cx="285750" cy="257175"/>
    <xdr:pic>
      <xdr:nvPicPr>
        <xdr:cNvPr id="209" name="Picture 7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013151" y="204602"/>
          <a:ext cx="2857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74</xdr:col>
      <xdr:colOff>66675</xdr:colOff>
      <xdr:row>37</xdr:row>
      <xdr:rowOff>28575</xdr:rowOff>
    </xdr:from>
    <xdr:ext cx="228600" cy="238125"/>
    <xdr:pic>
      <xdr:nvPicPr>
        <xdr:cNvPr id="210" name="Picture 15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30398233" y="214127"/>
          <a:ext cx="22860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74</xdr:col>
      <xdr:colOff>381000</xdr:colOff>
      <xdr:row>37</xdr:row>
      <xdr:rowOff>28575</xdr:rowOff>
    </xdr:from>
    <xdr:ext cx="209550" cy="209550"/>
    <xdr:pic>
      <xdr:nvPicPr>
        <xdr:cNvPr id="211" name="Picture 1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30712558" y="214127"/>
          <a:ext cx="20955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76</xdr:col>
      <xdr:colOff>38100</xdr:colOff>
      <xdr:row>37</xdr:row>
      <xdr:rowOff>28575</xdr:rowOff>
    </xdr:from>
    <xdr:ext cx="238125" cy="228600"/>
    <xdr:pic>
      <xdr:nvPicPr>
        <xdr:cNvPr id="212" name="Picture 13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31050016" y="214127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76</xdr:col>
      <xdr:colOff>352425</xdr:colOff>
      <xdr:row>37</xdr:row>
      <xdr:rowOff>57150</xdr:rowOff>
    </xdr:from>
    <xdr:ext cx="238125" cy="211667"/>
    <xdr:pic>
      <xdr:nvPicPr>
        <xdr:cNvPr id="213" name="Picture 19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1364341" y="242702"/>
          <a:ext cx="238125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78</xdr:col>
      <xdr:colOff>57150</xdr:colOff>
      <xdr:row>37</xdr:row>
      <xdr:rowOff>28575</xdr:rowOff>
    </xdr:from>
    <xdr:ext cx="247650" cy="238125"/>
    <xdr:pic>
      <xdr:nvPicPr>
        <xdr:cNvPr id="214" name="Picture 14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31749423" y="214127"/>
          <a:ext cx="24765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80</xdr:col>
      <xdr:colOff>0</xdr:colOff>
      <xdr:row>37</xdr:row>
      <xdr:rowOff>19050</xdr:rowOff>
    </xdr:from>
    <xdr:ext cx="266699" cy="268036"/>
    <xdr:pic>
      <xdr:nvPicPr>
        <xdr:cNvPr id="216" name="Picture 18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32401205" y="204602"/>
          <a:ext cx="266699" cy="2680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80</xdr:col>
      <xdr:colOff>0</xdr:colOff>
      <xdr:row>37</xdr:row>
      <xdr:rowOff>47625</xdr:rowOff>
    </xdr:from>
    <xdr:ext cx="228600" cy="209550"/>
    <xdr:pic>
      <xdr:nvPicPr>
        <xdr:cNvPr id="217" name="Picture 19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32753630" y="233177"/>
          <a:ext cx="22860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80</xdr:col>
      <xdr:colOff>0</xdr:colOff>
      <xdr:row>37</xdr:row>
      <xdr:rowOff>28575</xdr:rowOff>
    </xdr:from>
    <xdr:ext cx="276225" cy="247650"/>
    <xdr:pic>
      <xdr:nvPicPr>
        <xdr:cNvPr id="218" name="Picture 20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33110137" y="214127"/>
          <a:ext cx="27622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80</xdr:col>
      <xdr:colOff>0</xdr:colOff>
      <xdr:row>37</xdr:row>
      <xdr:rowOff>28575</xdr:rowOff>
    </xdr:from>
    <xdr:ext cx="276225" cy="255938"/>
    <xdr:pic>
      <xdr:nvPicPr>
        <xdr:cNvPr id="219" name="Picture 17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33376837" y="214127"/>
          <a:ext cx="276225" cy="2559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</xdr:col>
      <xdr:colOff>0</xdr:colOff>
      <xdr:row>36</xdr:row>
      <xdr:rowOff>23812</xdr:rowOff>
    </xdr:from>
    <xdr:ext cx="2291649" cy="925574"/>
    <xdr:pic>
      <xdr:nvPicPr>
        <xdr:cNvPr id="224" name="Picture 2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383474" y="23812"/>
          <a:ext cx="2291649" cy="925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 editAs="oneCell">
    <xdr:from>
      <xdr:col>38</xdr:col>
      <xdr:colOff>81492</xdr:colOff>
      <xdr:row>1</xdr:row>
      <xdr:rowOff>7407</xdr:rowOff>
    </xdr:from>
    <xdr:to>
      <xdr:col>38</xdr:col>
      <xdr:colOff>348159</xdr:colOff>
      <xdr:row>1</xdr:row>
      <xdr:rowOff>274074</xdr:rowOff>
    </xdr:to>
    <xdr:pic>
      <xdr:nvPicPr>
        <xdr:cNvPr id="54" name="Obraz 53">
          <a:extLst>
            <a:ext uri="{FF2B5EF4-FFF2-40B4-BE49-F238E27FC236}">
              <a16:creationId xmlns:a16="http://schemas.microsoft.com/office/drawing/2014/main" xmlns="" id="{A05DE4A0-B4AB-45CA-A486-DF6CB632F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8321867" y="512232"/>
          <a:ext cx="266667" cy="266667"/>
        </a:xfrm>
        <a:prstGeom prst="rect">
          <a:avLst/>
        </a:prstGeom>
      </xdr:spPr>
    </xdr:pic>
    <xdr:clientData/>
  </xdr:twoCellAnchor>
  <xdr:twoCellAnchor editAs="oneCell">
    <xdr:from>
      <xdr:col>38</xdr:col>
      <xdr:colOff>620184</xdr:colOff>
      <xdr:row>1</xdr:row>
      <xdr:rowOff>71966</xdr:rowOff>
    </xdr:from>
    <xdr:to>
      <xdr:col>39</xdr:col>
      <xdr:colOff>172509</xdr:colOff>
      <xdr:row>1</xdr:row>
      <xdr:rowOff>300566</xdr:rowOff>
    </xdr:to>
    <xdr:pic>
      <xdr:nvPicPr>
        <xdr:cNvPr id="55" name="Picture 22">
          <a:extLst>
            <a:ext uri="{FF2B5EF4-FFF2-40B4-BE49-F238E27FC236}">
              <a16:creationId xmlns:a16="http://schemas.microsoft.com/office/drawing/2014/main" xmlns="" id="{3918A63C-2966-4DC3-BF5A-46BC9C2A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8860559" y="576791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40</xdr:col>
      <xdr:colOff>563033</xdr:colOff>
      <xdr:row>1</xdr:row>
      <xdr:rowOff>35983</xdr:rowOff>
    </xdr:from>
    <xdr:to>
      <xdr:col>41</xdr:col>
      <xdr:colOff>162982</xdr:colOff>
      <xdr:row>1</xdr:row>
      <xdr:rowOff>287096</xdr:rowOff>
    </xdr:to>
    <xdr:pic>
      <xdr:nvPicPr>
        <xdr:cNvPr id="56" name="Picture 9">
          <a:extLst>
            <a:ext uri="{FF2B5EF4-FFF2-40B4-BE49-F238E27FC236}">
              <a16:creationId xmlns:a16="http://schemas.microsoft.com/office/drawing/2014/main" xmlns="" id="{8A17D4BF-D5EF-4E2D-9AF2-7B343C40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784483" y="540808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40</xdr:col>
      <xdr:colOff>91016</xdr:colOff>
      <xdr:row>1</xdr:row>
      <xdr:rowOff>62442</xdr:rowOff>
    </xdr:from>
    <xdr:to>
      <xdr:col>40</xdr:col>
      <xdr:colOff>329141</xdr:colOff>
      <xdr:row>1</xdr:row>
      <xdr:rowOff>300567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xmlns="" id="{9B8BFAD8-1A24-490F-86A8-899E8B4F9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312466" y="567267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42</xdr:col>
      <xdr:colOff>595312</xdr:colOff>
      <xdr:row>1</xdr:row>
      <xdr:rowOff>14816</xdr:rowOff>
    </xdr:from>
    <xdr:to>
      <xdr:col>43</xdr:col>
      <xdr:colOff>157131</xdr:colOff>
      <xdr:row>1</xdr:row>
      <xdr:rowOff>271959</xdr:rowOff>
    </xdr:to>
    <xdr:pic>
      <xdr:nvPicPr>
        <xdr:cNvPr id="58" name="Obraz 57">
          <a:extLst>
            <a:ext uri="{FF2B5EF4-FFF2-40B4-BE49-F238E27FC236}">
              <a16:creationId xmlns:a16="http://schemas.microsoft.com/office/drawing/2014/main" xmlns="" id="{94599AE9-98A3-452F-A6A4-0CF8C9C8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0797837" y="519641"/>
          <a:ext cx="247619" cy="257143"/>
        </a:xfrm>
        <a:prstGeom prst="rect">
          <a:avLst/>
        </a:prstGeom>
      </xdr:spPr>
    </xdr:pic>
    <xdr:clientData/>
  </xdr:twoCellAnchor>
  <xdr:twoCellAnchor editAs="oneCell">
    <xdr:from>
      <xdr:col>42</xdr:col>
      <xdr:colOff>55033</xdr:colOff>
      <xdr:row>1</xdr:row>
      <xdr:rowOff>60325</xdr:rowOff>
    </xdr:from>
    <xdr:to>
      <xdr:col>42</xdr:col>
      <xdr:colOff>293158</xdr:colOff>
      <xdr:row>1</xdr:row>
      <xdr:rowOff>271992</xdr:rowOff>
    </xdr:to>
    <xdr:pic>
      <xdr:nvPicPr>
        <xdr:cNvPr id="59" name="Picture 19">
          <a:extLst>
            <a:ext uri="{FF2B5EF4-FFF2-40B4-BE49-F238E27FC236}">
              <a16:creationId xmlns:a16="http://schemas.microsoft.com/office/drawing/2014/main" xmlns="" id="{ED1A5110-3567-408F-91C4-220FF295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0257558" y="565150"/>
          <a:ext cx="238125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44</xdr:col>
      <xdr:colOff>74083</xdr:colOff>
      <xdr:row>1</xdr:row>
      <xdr:rowOff>47096</xdr:rowOff>
    </xdr:from>
    <xdr:to>
      <xdr:col>44</xdr:col>
      <xdr:colOff>321702</xdr:colOff>
      <xdr:row>1</xdr:row>
      <xdr:rowOff>266144</xdr:rowOff>
    </xdr:to>
    <xdr:pic>
      <xdr:nvPicPr>
        <xdr:cNvPr id="60" name="Obraz 59">
          <a:extLst>
            <a:ext uri="{FF2B5EF4-FFF2-40B4-BE49-F238E27FC236}">
              <a16:creationId xmlns:a16="http://schemas.microsoft.com/office/drawing/2014/main" xmlns="" id="{09600322-12CA-4068-809E-8B86E1592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1257683" y="551921"/>
          <a:ext cx="247619" cy="219048"/>
        </a:xfrm>
        <a:prstGeom prst="rect">
          <a:avLst/>
        </a:prstGeom>
      </xdr:spPr>
    </xdr:pic>
    <xdr:clientData/>
  </xdr:twoCellAnchor>
  <xdr:twoCellAnchor editAs="oneCell">
    <xdr:from>
      <xdr:col>44</xdr:col>
      <xdr:colOff>502179</xdr:colOff>
      <xdr:row>1</xdr:row>
      <xdr:rowOff>35983</xdr:rowOff>
    </xdr:from>
    <xdr:to>
      <xdr:col>45</xdr:col>
      <xdr:colOff>73522</xdr:colOff>
      <xdr:row>1</xdr:row>
      <xdr:rowOff>283602</xdr:rowOff>
    </xdr:to>
    <xdr:pic>
      <xdr:nvPicPr>
        <xdr:cNvPr id="287" name="Obraz 286">
          <a:extLst>
            <a:ext uri="{FF2B5EF4-FFF2-40B4-BE49-F238E27FC236}">
              <a16:creationId xmlns:a16="http://schemas.microsoft.com/office/drawing/2014/main" xmlns="" id="{6E08919B-B9A9-4763-BF0E-7DD956D19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1685779" y="540808"/>
          <a:ext cx="257143" cy="247619"/>
        </a:xfrm>
        <a:prstGeom prst="rect">
          <a:avLst/>
        </a:prstGeom>
      </xdr:spPr>
    </xdr:pic>
    <xdr:clientData/>
  </xdr:twoCellAnchor>
  <xdr:twoCellAnchor editAs="oneCell">
    <xdr:from>
      <xdr:col>46</xdr:col>
      <xdr:colOff>39688</xdr:colOff>
      <xdr:row>1</xdr:row>
      <xdr:rowOff>85196</xdr:rowOff>
    </xdr:from>
    <xdr:to>
      <xdr:col>46</xdr:col>
      <xdr:colOff>314032</xdr:colOff>
      <xdr:row>1</xdr:row>
      <xdr:rowOff>298574</xdr:rowOff>
    </xdr:to>
    <xdr:pic>
      <xdr:nvPicPr>
        <xdr:cNvPr id="289" name="Obraz 288">
          <a:extLst>
            <a:ext uri="{FF2B5EF4-FFF2-40B4-BE49-F238E27FC236}">
              <a16:creationId xmlns:a16="http://schemas.microsoft.com/office/drawing/2014/main" xmlns="" id="{EE650E7A-172D-40AF-8046-6FD71170B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2204363" y="590021"/>
          <a:ext cx="274344" cy="213378"/>
        </a:xfrm>
        <a:prstGeom prst="rect">
          <a:avLst/>
        </a:prstGeom>
      </xdr:spPr>
    </xdr:pic>
    <xdr:clientData/>
  </xdr:twoCellAnchor>
  <xdr:twoCellAnchor editAs="oneCell">
    <xdr:from>
      <xdr:col>46</xdr:col>
      <xdr:colOff>538162</xdr:colOff>
      <xdr:row>1</xdr:row>
      <xdr:rowOff>28046</xdr:rowOff>
    </xdr:from>
    <xdr:to>
      <xdr:col>47</xdr:col>
      <xdr:colOff>99981</xdr:colOff>
      <xdr:row>1</xdr:row>
      <xdr:rowOff>277026</xdr:rowOff>
    </xdr:to>
    <xdr:pic>
      <xdr:nvPicPr>
        <xdr:cNvPr id="290" name="Obraz 289">
          <a:extLst>
            <a:ext uri="{FF2B5EF4-FFF2-40B4-BE49-F238E27FC236}">
              <a16:creationId xmlns:a16="http://schemas.microsoft.com/office/drawing/2014/main" xmlns="" id="{906D8FB5-A6D0-49D8-872D-C14439651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2702837" y="532871"/>
          <a:ext cx="247619" cy="248980"/>
        </a:xfrm>
        <a:prstGeom prst="rect">
          <a:avLst/>
        </a:prstGeom>
      </xdr:spPr>
    </xdr:pic>
    <xdr:clientData/>
  </xdr:twoCellAnchor>
  <xdr:twoCellAnchor editAs="oneCell">
    <xdr:from>
      <xdr:col>48</xdr:col>
      <xdr:colOff>555095</xdr:colOff>
      <xdr:row>1</xdr:row>
      <xdr:rowOff>52916</xdr:rowOff>
    </xdr:from>
    <xdr:to>
      <xdr:col>49</xdr:col>
      <xdr:colOff>126470</xdr:colOff>
      <xdr:row>1</xdr:row>
      <xdr:rowOff>316101</xdr:rowOff>
    </xdr:to>
    <xdr:pic>
      <xdr:nvPicPr>
        <xdr:cNvPr id="291" name="Picture 23">
          <a:extLst>
            <a:ext uri="{FF2B5EF4-FFF2-40B4-BE49-F238E27FC236}">
              <a16:creationId xmlns:a16="http://schemas.microsoft.com/office/drawing/2014/main" xmlns="" id="{F2D135A1-4038-4F96-8ABA-8DF0FBE36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700845" y="557741"/>
          <a:ext cx="257175" cy="2631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48</xdr:col>
      <xdr:colOff>73554</xdr:colOff>
      <xdr:row>1</xdr:row>
      <xdr:rowOff>85195</xdr:rowOff>
    </xdr:from>
    <xdr:to>
      <xdr:col>48</xdr:col>
      <xdr:colOff>299773</xdr:colOff>
      <xdr:row>1</xdr:row>
      <xdr:rowOff>286278</xdr:rowOff>
    </xdr:to>
    <xdr:pic>
      <xdr:nvPicPr>
        <xdr:cNvPr id="292" name="Picture 13">
          <a:extLst>
            <a:ext uri="{FF2B5EF4-FFF2-40B4-BE49-F238E27FC236}">
              <a16:creationId xmlns:a16="http://schemas.microsoft.com/office/drawing/2014/main" xmlns="" id="{DAE7FDA3-A295-42AB-B56C-43A3C1E25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219304" y="590020"/>
          <a:ext cx="226219" cy="2010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50</xdr:col>
      <xdr:colOff>39688</xdr:colOff>
      <xdr:row>1</xdr:row>
      <xdr:rowOff>52917</xdr:rowOff>
    </xdr:from>
    <xdr:to>
      <xdr:col>50</xdr:col>
      <xdr:colOff>315878</xdr:colOff>
      <xdr:row>1</xdr:row>
      <xdr:rowOff>281488</xdr:rowOff>
    </xdr:to>
    <xdr:pic>
      <xdr:nvPicPr>
        <xdr:cNvPr id="293" name="Obraz 292">
          <a:extLst>
            <a:ext uri="{FF2B5EF4-FFF2-40B4-BE49-F238E27FC236}">
              <a16:creationId xmlns:a16="http://schemas.microsoft.com/office/drawing/2014/main" xmlns="" id="{6122BB78-0D60-4353-B1FE-9551E661A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24166513" y="557742"/>
          <a:ext cx="276190" cy="228571"/>
        </a:xfrm>
        <a:prstGeom prst="rect">
          <a:avLst/>
        </a:prstGeom>
      </xdr:spPr>
    </xdr:pic>
    <xdr:clientData/>
  </xdr:twoCellAnchor>
  <xdr:twoCellAnchor editAs="oneCell">
    <xdr:from>
      <xdr:col>52</xdr:col>
      <xdr:colOff>125413</xdr:colOff>
      <xdr:row>1</xdr:row>
      <xdr:rowOff>28046</xdr:rowOff>
    </xdr:from>
    <xdr:to>
      <xdr:col>52</xdr:col>
      <xdr:colOff>411127</xdr:colOff>
      <xdr:row>1</xdr:row>
      <xdr:rowOff>256617</xdr:rowOff>
    </xdr:to>
    <xdr:pic>
      <xdr:nvPicPr>
        <xdr:cNvPr id="294" name="Obraz 293">
          <a:extLst>
            <a:ext uri="{FF2B5EF4-FFF2-40B4-BE49-F238E27FC236}">
              <a16:creationId xmlns:a16="http://schemas.microsoft.com/office/drawing/2014/main" xmlns="" id="{1B713FA7-A5F3-4414-B2E9-1754358A0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5233313" y="532871"/>
          <a:ext cx="285714" cy="228571"/>
        </a:xfrm>
        <a:prstGeom prst="rect">
          <a:avLst/>
        </a:prstGeom>
      </xdr:spPr>
    </xdr:pic>
    <xdr:clientData/>
  </xdr:twoCellAnchor>
  <xdr:twoCellAnchor editAs="oneCell">
    <xdr:from>
      <xdr:col>52</xdr:col>
      <xdr:colOff>618067</xdr:colOff>
      <xdr:row>1</xdr:row>
      <xdr:rowOff>60325</xdr:rowOff>
    </xdr:from>
    <xdr:to>
      <xdr:col>53</xdr:col>
      <xdr:colOff>160867</xdr:colOff>
      <xdr:row>1</xdr:row>
      <xdr:rowOff>269875</xdr:rowOff>
    </xdr:to>
    <xdr:pic>
      <xdr:nvPicPr>
        <xdr:cNvPr id="295" name="Picture 19">
          <a:extLst>
            <a:ext uri="{FF2B5EF4-FFF2-40B4-BE49-F238E27FC236}">
              <a16:creationId xmlns:a16="http://schemas.microsoft.com/office/drawing/2014/main" xmlns="" id="{1FA24E81-3009-4DE9-989A-3EBA23BA5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25725967" y="565150"/>
          <a:ext cx="22860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50</xdr:col>
      <xdr:colOff>576263</xdr:colOff>
      <xdr:row>1</xdr:row>
      <xdr:rowOff>39688</xdr:rowOff>
    </xdr:from>
    <xdr:to>
      <xdr:col>51</xdr:col>
      <xdr:colOff>147606</xdr:colOff>
      <xdr:row>1</xdr:row>
      <xdr:rowOff>277783</xdr:rowOff>
    </xdr:to>
    <xdr:pic>
      <xdr:nvPicPr>
        <xdr:cNvPr id="296" name="Obraz 295">
          <a:extLst>
            <a:ext uri="{FF2B5EF4-FFF2-40B4-BE49-F238E27FC236}">
              <a16:creationId xmlns:a16="http://schemas.microsoft.com/office/drawing/2014/main" xmlns="" id="{9382E0DB-D8E5-4359-93AA-83EA8E8B1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4703088" y="544513"/>
          <a:ext cx="257143" cy="238095"/>
        </a:xfrm>
        <a:prstGeom prst="rect">
          <a:avLst/>
        </a:prstGeom>
      </xdr:spPr>
    </xdr:pic>
    <xdr:clientData/>
  </xdr:twoCellAnchor>
  <xdr:twoCellAnchor editAs="oneCell">
    <xdr:from>
      <xdr:col>54</xdr:col>
      <xdr:colOff>41804</xdr:colOff>
      <xdr:row>1</xdr:row>
      <xdr:rowOff>14816</xdr:rowOff>
    </xdr:from>
    <xdr:to>
      <xdr:col>54</xdr:col>
      <xdr:colOff>327554</xdr:colOff>
      <xdr:row>1</xdr:row>
      <xdr:rowOff>271991</xdr:rowOff>
    </xdr:to>
    <xdr:pic>
      <xdr:nvPicPr>
        <xdr:cNvPr id="297" name="Picture 7">
          <a:extLst>
            <a:ext uri="{FF2B5EF4-FFF2-40B4-BE49-F238E27FC236}">
              <a16:creationId xmlns:a16="http://schemas.microsoft.com/office/drawing/2014/main" xmlns="" id="{B986E04B-143F-4E1D-AECC-2ACE9A945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130779" y="519641"/>
          <a:ext cx="2857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54</xdr:col>
      <xdr:colOff>585787</xdr:colOff>
      <xdr:row>1</xdr:row>
      <xdr:rowOff>43391</xdr:rowOff>
    </xdr:from>
    <xdr:to>
      <xdr:col>55</xdr:col>
      <xdr:colOff>147606</xdr:colOff>
      <xdr:row>1</xdr:row>
      <xdr:rowOff>300534</xdr:rowOff>
    </xdr:to>
    <xdr:pic>
      <xdr:nvPicPr>
        <xdr:cNvPr id="298" name="Obraz 297">
          <a:extLst>
            <a:ext uri="{FF2B5EF4-FFF2-40B4-BE49-F238E27FC236}">
              <a16:creationId xmlns:a16="http://schemas.microsoft.com/office/drawing/2014/main" xmlns="" id="{7EA18418-E4FE-413E-82E3-C85A55BB8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6674762" y="548216"/>
          <a:ext cx="247619" cy="257143"/>
        </a:xfrm>
        <a:prstGeom prst="rect">
          <a:avLst/>
        </a:prstGeom>
      </xdr:spPr>
    </xdr:pic>
    <xdr:clientData/>
  </xdr:twoCellAnchor>
  <xdr:twoCellAnchor editAs="oneCell">
    <xdr:from>
      <xdr:col>56</xdr:col>
      <xdr:colOff>587375</xdr:colOff>
      <xdr:row>1</xdr:row>
      <xdr:rowOff>47096</xdr:rowOff>
    </xdr:from>
    <xdr:to>
      <xdr:col>57</xdr:col>
      <xdr:colOff>120650</xdr:colOff>
      <xdr:row>1</xdr:row>
      <xdr:rowOff>248645</xdr:rowOff>
    </xdr:to>
    <xdr:pic>
      <xdr:nvPicPr>
        <xdr:cNvPr id="299" name="Picture 24">
          <a:extLst>
            <a:ext uri="{FF2B5EF4-FFF2-40B4-BE49-F238E27FC236}">
              <a16:creationId xmlns:a16="http://schemas.microsoft.com/office/drawing/2014/main" xmlns="" id="{252BC9D7-6B55-4234-AE31-38E9A5057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7657425" y="551921"/>
          <a:ext cx="219075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58</xdr:col>
      <xdr:colOff>648230</xdr:colOff>
      <xdr:row>1</xdr:row>
      <xdr:rowOff>24342</xdr:rowOff>
    </xdr:from>
    <xdr:to>
      <xdr:col>59</xdr:col>
      <xdr:colOff>181478</xdr:colOff>
      <xdr:row>1</xdr:row>
      <xdr:rowOff>281485</xdr:rowOff>
    </xdr:to>
    <xdr:pic>
      <xdr:nvPicPr>
        <xdr:cNvPr id="300" name="Obraz 299">
          <a:extLst>
            <a:ext uri="{FF2B5EF4-FFF2-40B4-BE49-F238E27FC236}">
              <a16:creationId xmlns:a16="http://schemas.microsoft.com/office/drawing/2014/main" xmlns="" id="{9D27856D-102A-41F9-B1D9-C9A1A1CDE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8699355" y="529167"/>
          <a:ext cx="219048" cy="257143"/>
        </a:xfrm>
        <a:prstGeom prst="rect">
          <a:avLst/>
        </a:prstGeom>
      </xdr:spPr>
    </xdr:pic>
    <xdr:clientData/>
  </xdr:twoCellAnchor>
  <xdr:twoCellAnchor editAs="oneCell">
    <xdr:from>
      <xdr:col>58</xdr:col>
      <xdr:colOff>60325</xdr:colOff>
      <xdr:row>1</xdr:row>
      <xdr:rowOff>7409</xdr:rowOff>
    </xdr:from>
    <xdr:to>
      <xdr:col>58</xdr:col>
      <xdr:colOff>298420</xdr:colOff>
      <xdr:row>1</xdr:row>
      <xdr:rowOff>283599</xdr:rowOff>
    </xdr:to>
    <xdr:pic>
      <xdr:nvPicPr>
        <xdr:cNvPr id="301" name="Obraz 300">
          <a:extLst>
            <a:ext uri="{FF2B5EF4-FFF2-40B4-BE49-F238E27FC236}">
              <a16:creationId xmlns:a16="http://schemas.microsoft.com/office/drawing/2014/main" xmlns="" id="{EDAACC0C-854B-4FEA-914D-535C8A2F8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8111450" y="512234"/>
          <a:ext cx="238095" cy="276190"/>
        </a:xfrm>
        <a:prstGeom prst="rect">
          <a:avLst/>
        </a:prstGeom>
      </xdr:spPr>
    </xdr:pic>
    <xdr:clientData/>
  </xdr:twoCellAnchor>
  <xdr:twoCellAnchor editAs="oneCell">
    <xdr:from>
      <xdr:col>56</xdr:col>
      <xdr:colOff>52917</xdr:colOff>
      <xdr:row>1</xdr:row>
      <xdr:rowOff>45509</xdr:rowOff>
    </xdr:from>
    <xdr:to>
      <xdr:col>56</xdr:col>
      <xdr:colOff>319618</xdr:colOff>
      <xdr:row>1</xdr:row>
      <xdr:rowOff>293159</xdr:rowOff>
    </xdr:to>
    <xdr:pic>
      <xdr:nvPicPr>
        <xdr:cNvPr id="302" name="Picture 4">
          <a:extLst>
            <a:ext uri="{FF2B5EF4-FFF2-40B4-BE49-F238E27FC236}">
              <a16:creationId xmlns:a16="http://schemas.microsoft.com/office/drawing/2014/main" xmlns="" id="{6D5C877F-CE69-4231-8B9E-2BD3D9DBB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7122967" y="550334"/>
          <a:ext cx="266701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62</xdr:col>
      <xdr:colOff>610659</xdr:colOff>
      <xdr:row>1</xdr:row>
      <xdr:rowOff>39688</xdr:rowOff>
    </xdr:from>
    <xdr:to>
      <xdr:col>63</xdr:col>
      <xdr:colOff>172478</xdr:colOff>
      <xdr:row>1</xdr:row>
      <xdr:rowOff>296831</xdr:rowOff>
    </xdr:to>
    <xdr:pic>
      <xdr:nvPicPr>
        <xdr:cNvPr id="303" name="Obraz 302">
          <a:extLst>
            <a:ext uri="{FF2B5EF4-FFF2-40B4-BE49-F238E27FC236}">
              <a16:creationId xmlns:a16="http://schemas.microsoft.com/office/drawing/2014/main" xmlns="" id="{D82D6E4D-9BC2-4615-8813-D20D334F2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0623934" y="544513"/>
          <a:ext cx="247619" cy="257143"/>
        </a:xfrm>
        <a:prstGeom prst="rect">
          <a:avLst/>
        </a:prstGeom>
      </xdr:spPr>
    </xdr:pic>
    <xdr:clientData/>
  </xdr:twoCellAnchor>
  <xdr:twoCellAnchor editAs="oneCell">
    <xdr:from>
      <xdr:col>60</xdr:col>
      <xdr:colOff>560916</xdr:colOff>
      <xdr:row>1</xdr:row>
      <xdr:rowOff>39688</xdr:rowOff>
    </xdr:from>
    <xdr:to>
      <xdr:col>61</xdr:col>
      <xdr:colOff>113241</xdr:colOff>
      <xdr:row>1</xdr:row>
      <xdr:rowOff>251355</xdr:rowOff>
    </xdr:to>
    <xdr:pic>
      <xdr:nvPicPr>
        <xdr:cNvPr id="304" name="Picture 19">
          <a:extLst>
            <a:ext uri="{FF2B5EF4-FFF2-40B4-BE49-F238E27FC236}">
              <a16:creationId xmlns:a16="http://schemas.microsoft.com/office/drawing/2014/main" xmlns="" id="{0D591306-F5A5-4780-B003-BB3A7772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9593116" y="544513"/>
          <a:ext cx="238125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60</xdr:col>
      <xdr:colOff>117475</xdr:colOff>
      <xdr:row>1</xdr:row>
      <xdr:rowOff>45508</xdr:rowOff>
    </xdr:from>
    <xdr:to>
      <xdr:col>60</xdr:col>
      <xdr:colOff>326999</xdr:colOff>
      <xdr:row>1</xdr:row>
      <xdr:rowOff>283603</xdr:rowOff>
    </xdr:to>
    <xdr:pic>
      <xdr:nvPicPr>
        <xdr:cNvPr id="305" name="Obraz 304">
          <a:extLst>
            <a:ext uri="{FF2B5EF4-FFF2-40B4-BE49-F238E27FC236}">
              <a16:creationId xmlns:a16="http://schemas.microsoft.com/office/drawing/2014/main" xmlns="" id="{18AE117D-7FCD-4E85-9317-B1D7E172E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9149675" y="550333"/>
          <a:ext cx="209524" cy="238095"/>
        </a:xfrm>
        <a:prstGeom prst="rect">
          <a:avLst/>
        </a:prstGeom>
      </xdr:spPr>
    </xdr:pic>
    <xdr:clientData/>
  </xdr:twoCellAnchor>
  <xdr:twoCellAnchor editAs="oneCell">
    <xdr:from>
      <xdr:col>62</xdr:col>
      <xdr:colOff>43391</xdr:colOff>
      <xdr:row>1</xdr:row>
      <xdr:rowOff>33866</xdr:rowOff>
    </xdr:from>
    <xdr:to>
      <xdr:col>62</xdr:col>
      <xdr:colOff>281516</xdr:colOff>
      <xdr:row>1</xdr:row>
      <xdr:rowOff>286808</xdr:rowOff>
    </xdr:to>
    <xdr:pic>
      <xdr:nvPicPr>
        <xdr:cNvPr id="306" name="Picture 12">
          <a:extLst>
            <a:ext uri="{FF2B5EF4-FFF2-40B4-BE49-F238E27FC236}">
              <a16:creationId xmlns:a16="http://schemas.microsoft.com/office/drawing/2014/main" xmlns="" id="{918A112D-A5FF-47BB-9F7B-CB0ABEE2E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30056666" y="538691"/>
          <a:ext cx="238125" cy="2529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64</xdr:col>
      <xdr:colOff>96837</xdr:colOff>
      <xdr:row>1</xdr:row>
      <xdr:rowOff>39687</xdr:rowOff>
    </xdr:from>
    <xdr:to>
      <xdr:col>64</xdr:col>
      <xdr:colOff>354012</xdr:colOff>
      <xdr:row>1</xdr:row>
      <xdr:rowOff>306047</xdr:rowOff>
    </xdr:to>
    <xdr:pic>
      <xdr:nvPicPr>
        <xdr:cNvPr id="307" name="Picture 23">
          <a:extLst>
            <a:ext uri="{FF2B5EF4-FFF2-40B4-BE49-F238E27FC236}">
              <a16:creationId xmlns:a16="http://schemas.microsoft.com/office/drawing/2014/main" xmlns="" id="{62643AA6-1601-42BA-A801-95BB0140B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091187" y="544512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66</xdr:col>
      <xdr:colOff>30163</xdr:colOff>
      <xdr:row>1</xdr:row>
      <xdr:rowOff>47096</xdr:rowOff>
    </xdr:from>
    <xdr:to>
      <xdr:col>66</xdr:col>
      <xdr:colOff>294746</xdr:colOff>
      <xdr:row>1</xdr:row>
      <xdr:rowOff>282280</xdr:rowOff>
    </xdr:to>
    <xdr:pic>
      <xdr:nvPicPr>
        <xdr:cNvPr id="308" name="Picture 13">
          <a:extLst>
            <a:ext uri="{FF2B5EF4-FFF2-40B4-BE49-F238E27FC236}">
              <a16:creationId xmlns:a16="http://schemas.microsoft.com/office/drawing/2014/main" xmlns="" id="{27F92F01-77A1-4AF2-A4E2-BF8A9A90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005588" y="551921"/>
          <a:ext cx="264583" cy="235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66</xdr:col>
      <xdr:colOff>543984</xdr:colOff>
      <xdr:row>1</xdr:row>
      <xdr:rowOff>62442</xdr:rowOff>
    </xdr:from>
    <xdr:to>
      <xdr:col>67</xdr:col>
      <xdr:colOff>105803</xdr:colOff>
      <xdr:row>1</xdr:row>
      <xdr:rowOff>310061</xdr:rowOff>
    </xdr:to>
    <xdr:pic>
      <xdr:nvPicPr>
        <xdr:cNvPr id="309" name="Obraz 308">
          <a:extLst>
            <a:ext uri="{FF2B5EF4-FFF2-40B4-BE49-F238E27FC236}">
              <a16:creationId xmlns:a16="http://schemas.microsoft.com/office/drawing/2014/main" xmlns="" id="{6D66C718-64A2-4D4B-8250-A6577D9D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32519409" y="567267"/>
          <a:ext cx="247619" cy="247619"/>
        </a:xfrm>
        <a:prstGeom prst="rect">
          <a:avLst/>
        </a:prstGeom>
      </xdr:spPr>
    </xdr:pic>
    <xdr:clientData/>
  </xdr:twoCellAnchor>
  <xdr:twoCellAnchor editAs="oneCell">
    <xdr:from>
      <xdr:col>68</xdr:col>
      <xdr:colOff>77787</xdr:colOff>
      <xdr:row>1</xdr:row>
      <xdr:rowOff>62441</xdr:rowOff>
    </xdr:from>
    <xdr:to>
      <xdr:col>68</xdr:col>
      <xdr:colOff>315912</xdr:colOff>
      <xdr:row>1</xdr:row>
      <xdr:rowOff>300566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xmlns="" id="{BADA53CC-F208-496C-AB18-916C61380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034287" y="567266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69</xdr:col>
      <xdr:colOff>4762</xdr:colOff>
      <xdr:row>1</xdr:row>
      <xdr:rowOff>55034</xdr:rowOff>
    </xdr:from>
    <xdr:to>
      <xdr:col>69</xdr:col>
      <xdr:colOff>242887</xdr:colOff>
      <xdr:row>1</xdr:row>
      <xdr:rowOff>283634</xdr:rowOff>
    </xdr:to>
    <xdr:pic>
      <xdr:nvPicPr>
        <xdr:cNvPr id="311" name="Picture 22">
          <a:extLst>
            <a:ext uri="{FF2B5EF4-FFF2-40B4-BE49-F238E27FC236}">
              <a16:creationId xmlns:a16="http://schemas.microsoft.com/office/drawing/2014/main" xmlns="" id="{3A4911DA-8082-45A2-AD3A-1D2216928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33647062" y="559859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70</xdr:col>
      <xdr:colOff>112183</xdr:colOff>
      <xdr:row>1</xdr:row>
      <xdr:rowOff>43392</xdr:rowOff>
    </xdr:from>
    <xdr:to>
      <xdr:col>70</xdr:col>
      <xdr:colOff>397932</xdr:colOff>
      <xdr:row>1</xdr:row>
      <xdr:rowOff>294505</xdr:rowOff>
    </xdr:to>
    <xdr:pic>
      <xdr:nvPicPr>
        <xdr:cNvPr id="312" name="Picture 9">
          <a:extLst>
            <a:ext uri="{FF2B5EF4-FFF2-40B4-BE49-F238E27FC236}">
              <a16:creationId xmlns:a16="http://schemas.microsoft.com/office/drawing/2014/main" xmlns="" id="{DCB8F7DA-8FB0-482D-BE37-4DF06DAE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049758" y="548217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70</xdr:col>
      <xdr:colOff>677334</xdr:colOff>
      <xdr:row>1</xdr:row>
      <xdr:rowOff>41804</xdr:rowOff>
    </xdr:from>
    <xdr:to>
      <xdr:col>71</xdr:col>
      <xdr:colOff>258201</xdr:colOff>
      <xdr:row>1</xdr:row>
      <xdr:rowOff>308471</xdr:rowOff>
    </xdr:to>
    <xdr:pic>
      <xdr:nvPicPr>
        <xdr:cNvPr id="313" name="Obraz 312">
          <a:extLst>
            <a:ext uri="{FF2B5EF4-FFF2-40B4-BE49-F238E27FC236}">
              <a16:creationId xmlns:a16="http://schemas.microsoft.com/office/drawing/2014/main" xmlns="" id="{779F223D-7EC3-4763-9C04-6CBA62D7B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4614909" y="546629"/>
          <a:ext cx="266667" cy="266667"/>
        </a:xfrm>
        <a:prstGeom prst="rect">
          <a:avLst/>
        </a:prstGeom>
      </xdr:spPr>
    </xdr:pic>
    <xdr:clientData/>
  </xdr:twoCellAnchor>
  <xdr:twoCellAnchor editAs="oneCell">
    <xdr:from>
      <xdr:col>74</xdr:col>
      <xdr:colOff>527050</xdr:colOff>
      <xdr:row>1</xdr:row>
      <xdr:rowOff>30163</xdr:rowOff>
    </xdr:from>
    <xdr:to>
      <xdr:col>75</xdr:col>
      <xdr:colOff>127000</xdr:colOff>
      <xdr:row>1</xdr:row>
      <xdr:rowOff>287338</xdr:rowOff>
    </xdr:to>
    <xdr:pic>
      <xdr:nvPicPr>
        <xdr:cNvPr id="314" name="Picture 7">
          <a:extLst>
            <a:ext uri="{FF2B5EF4-FFF2-40B4-BE49-F238E27FC236}">
              <a16:creationId xmlns:a16="http://schemas.microsoft.com/office/drawing/2014/main" xmlns="" id="{F8FD60FE-FD2B-493E-8980-657B29134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426775" y="534988"/>
          <a:ext cx="2857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72</xdr:col>
      <xdr:colOff>618066</xdr:colOff>
      <xdr:row>1</xdr:row>
      <xdr:rowOff>43393</xdr:rowOff>
    </xdr:from>
    <xdr:to>
      <xdr:col>73</xdr:col>
      <xdr:colOff>179885</xdr:colOff>
      <xdr:row>1</xdr:row>
      <xdr:rowOff>300536</xdr:rowOff>
    </xdr:to>
    <xdr:pic>
      <xdr:nvPicPr>
        <xdr:cNvPr id="315" name="Obraz 314">
          <a:extLst>
            <a:ext uri="{FF2B5EF4-FFF2-40B4-BE49-F238E27FC236}">
              <a16:creationId xmlns:a16="http://schemas.microsoft.com/office/drawing/2014/main" xmlns="" id="{34FABADB-FDD7-4D83-80BB-36C1679E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5536716" y="548218"/>
          <a:ext cx="247619" cy="257143"/>
        </a:xfrm>
        <a:prstGeom prst="rect">
          <a:avLst/>
        </a:prstGeom>
      </xdr:spPr>
    </xdr:pic>
    <xdr:clientData/>
  </xdr:twoCellAnchor>
  <xdr:twoCellAnchor editAs="oneCell">
    <xdr:from>
      <xdr:col>76</xdr:col>
      <xdr:colOff>507471</xdr:colOff>
      <xdr:row>1</xdr:row>
      <xdr:rowOff>75671</xdr:rowOff>
    </xdr:from>
    <xdr:to>
      <xdr:col>77</xdr:col>
      <xdr:colOff>50271</xdr:colOff>
      <xdr:row>1</xdr:row>
      <xdr:rowOff>285221</xdr:rowOff>
    </xdr:to>
    <xdr:pic>
      <xdr:nvPicPr>
        <xdr:cNvPr id="316" name="Picture 19">
          <a:extLst>
            <a:ext uri="{FF2B5EF4-FFF2-40B4-BE49-F238E27FC236}">
              <a16:creationId xmlns:a16="http://schemas.microsoft.com/office/drawing/2014/main" xmlns="" id="{B3BB9F5D-F6F4-4681-A822-E42F176F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37388271" y="580496"/>
          <a:ext cx="22860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76</xdr:col>
      <xdr:colOff>47096</xdr:colOff>
      <xdr:row>1</xdr:row>
      <xdr:rowOff>81492</xdr:rowOff>
    </xdr:from>
    <xdr:to>
      <xdr:col>76</xdr:col>
      <xdr:colOff>323286</xdr:colOff>
      <xdr:row>1</xdr:row>
      <xdr:rowOff>310063</xdr:rowOff>
    </xdr:to>
    <xdr:pic>
      <xdr:nvPicPr>
        <xdr:cNvPr id="317" name="Obraz 316">
          <a:extLst>
            <a:ext uri="{FF2B5EF4-FFF2-40B4-BE49-F238E27FC236}">
              <a16:creationId xmlns:a16="http://schemas.microsoft.com/office/drawing/2014/main" xmlns="" id="{8C51DDA5-3F86-40BE-8025-B555E520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36927896" y="586317"/>
          <a:ext cx="276190" cy="228571"/>
        </a:xfrm>
        <a:prstGeom prst="rect">
          <a:avLst/>
        </a:prstGeom>
      </xdr:spPr>
    </xdr:pic>
    <xdr:clientData/>
  </xdr:twoCellAnchor>
  <xdr:twoCellAnchor editAs="oneCell">
    <xdr:from>
      <xdr:col>78</xdr:col>
      <xdr:colOff>81491</xdr:colOff>
      <xdr:row>1</xdr:row>
      <xdr:rowOff>52916</xdr:rowOff>
    </xdr:from>
    <xdr:to>
      <xdr:col>78</xdr:col>
      <xdr:colOff>338634</xdr:colOff>
      <xdr:row>1</xdr:row>
      <xdr:rowOff>291011</xdr:rowOff>
    </xdr:to>
    <xdr:pic>
      <xdr:nvPicPr>
        <xdr:cNvPr id="318" name="Obraz 317">
          <a:extLst>
            <a:ext uri="{FF2B5EF4-FFF2-40B4-BE49-F238E27FC236}">
              <a16:creationId xmlns:a16="http://schemas.microsoft.com/office/drawing/2014/main" xmlns="" id="{7200C520-0771-4880-8FFD-02F6FC2AC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37943366" y="557741"/>
          <a:ext cx="257143" cy="238095"/>
        </a:xfrm>
        <a:prstGeom prst="rect">
          <a:avLst/>
        </a:prstGeom>
      </xdr:spPr>
    </xdr:pic>
    <xdr:clientData/>
  </xdr:twoCellAnchor>
  <xdr:twoCellAnchor editAs="oneCell">
    <xdr:from>
      <xdr:col>78</xdr:col>
      <xdr:colOff>519112</xdr:colOff>
      <xdr:row>1</xdr:row>
      <xdr:rowOff>69850</xdr:rowOff>
    </xdr:from>
    <xdr:to>
      <xdr:col>79</xdr:col>
      <xdr:colOff>119026</xdr:colOff>
      <xdr:row>1</xdr:row>
      <xdr:rowOff>298421</xdr:rowOff>
    </xdr:to>
    <xdr:pic>
      <xdr:nvPicPr>
        <xdr:cNvPr id="319" name="Obraz 318">
          <a:extLst>
            <a:ext uri="{FF2B5EF4-FFF2-40B4-BE49-F238E27FC236}">
              <a16:creationId xmlns:a16="http://schemas.microsoft.com/office/drawing/2014/main" xmlns="" id="{08C43997-5C4D-4E1C-9239-E21AEA68D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38380987" y="574675"/>
          <a:ext cx="285714" cy="228571"/>
        </a:xfrm>
        <a:prstGeom prst="rect">
          <a:avLst/>
        </a:prstGeom>
      </xdr:spPr>
    </xdr:pic>
    <xdr:clientData/>
  </xdr:twoCellAnchor>
  <xdr:twoCellAnchor editAs="oneCell">
    <xdr:from>
      <xdr:col>74</xdr:col>
      <xdr:colOff>52917</xdr:colOff>
      <xdr:row>1</xdr:row>
      <xdr:rowOff>55033</xdr:rowOff>
    </xdr:from>
    <xdr:to>
      <xdr:col>74</xdr:col>
      <xdr:colOff>310060</xdr:colOff>
      <xdr:row>1</xdr:row>
      <xdr:rowOff>302652</xdr:rowOff>
    </xdr:to>
    <xdr:pic>
      <xdr:nvPicPr>
        <xdr:cNvPr id="99" name="Obraz 98">
          <a:extLst>
            <a:ext uri="{FF2B5EF4-FFF2-40B4-BE49-F238E27FC236}">
              <a16:creationId xmlns:a16="http://schemas.microsoft.com/office/drawing/2014/main" xmlns="" id="{553C4F00-1AA5-4A75-9AA7-889503E56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5952642" y="559858"/>
          <a:ext cx="257143" cy="247619"/>
        </a:xfrm>
        <a:prstGeom prst="rect">
          <a:avLst/>
        </a:prstGeom>
      </xdr:spPr>
    </xdr:pic>
    <xdr:clientData/>
  </xdr:twoCellAnchor>
  <xdr:twoCellAnchor editAs="oneCell">
    <xdr:from>
      <xdr:col>72</xdr:col>
      <xdr:colOff>180446</xdr:colOff>
      <xdr:row>1</xdr:row>
      <xdr:rowOff>62441</xdr:rowOff>
    </xdr:from>
    <xdr:to>
      <xdr:col>72</xdr:col>
      <xdr:colOff>428065</xdr:colOff>
      <xdr:row>1</xdr:row>
      <xdr:rowOff>281489</xdr:rowOff>
    </xdr:to>
    <xdr:pic>
      <xdr:nvPicPr>
        <xdr:cNvPr id="1024" name="Obraz 1023">
          <a:extLst>
            <a:ext uri="{FF2B5EF4-FFF2-40B4-BE49-F238E27FC236}">
              <a16:creationId xmlns:a16="http://schemas.microsoft.com/office/drawing/2014/main" xmlns="" id="{CFD6DAA4-A1A1-4421-9044-C52FEBDE0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5099096" y="567266"/>
          <a:ext cx="247619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370416</xdr:colOff>
      <xdr:row>0</xdr:row>
      <xdr:rowOff>0</xdr:rowOff>
    </xdr:from>
    <xdr:to>
      <xdr:col>7</xdr:col>
      <xdr:colOff>13230</xdr:colOff>
      <xdr:row>4</xdr:row>
      <xdr:rowOff>2311</xdr:rowOff>
    </xdr:to>
    <xdr:pic>
      <xdr:nvPicPr>
        <xdr:cNvPr id="1025" name="Obraz 1024">
          <a:extLst>
            <a:ext uri="{FF2B5EF4-FFF2-40B4-BE49-F238E27FC236}">
              <a16:creationId xmlns:a16="http://schemas.microsoft.com/office/drawing/2014/main" xmlns="" id="{89FF9640-8E64-89AE-0BC7-B97318AF4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521354" y="0"/>
          <a:ext cx="2315105" cy="1014956"/>
        </a:xfrm>
        <a:prstGeom prst="rect">
          <a:avLst/>
        </a:prstGeom>
      </xdr:spPr>
    </xdr:pic>
    <xdr:clientData/>
  </xdr:twoCellAnchor>
  <xdr:oneCellAnchor>
    <xdr:from>
      <xdr:col>18</xdr:col>
      <xdr:colOff>287337</xdr:colOff>
      <xdr:row>37</xdr:row>
      <xdr:rowOff>55033</xdr:rowOff>
    </xdr:from>
    <xdr:ext cx="238125" cy="238125"/>
    <xdr:pic>
      <xdr:nvPicPr>
        <xdr:cNvPr id="1028" name="Picture 5">
          <a:extLst>
            <a:ext uri="{FF2B5EF4-FFF2-40B4-BE49-F238E27FC236}">
              <a16:creationId xmlns:a16="http://schemas.microsoft.com/office/drawing/2014/main" xmlns="" id="{96ED5C9C-2D71-41A1-8250-5BDADD593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4733" y="240241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287337</xdr:colOff>
      <xdr:row>37</xdr:row>
      <xdr:rowOff>44642</xdr:rowOff>
    </xdr:from>
    <xdr:ext cx="285749" cy="251113"/>
    <xdr:pic>
      <xdr:nvPicPr>
        <xdr:cNvPr id="1030" name="Picture 9">
          <a:extLst>
            <a:ext uri="{FF2B5EF4-FFF2-40B4-BE49-F238E27FC236}">
              <a16:creationId xmlns:a16="http://schemas.microsoft.com/office/drawing/2014/main" xmlns="" id="{901AC2D5-8B5C-4593-8464-D9135CDBC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23275" y="229850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16</xdr:col>
      <xdr:colOff>320411</xdr:colOff>
      <xdr:row>37</xdr:row>
      <xdr:rowOff>78845</xdr:rowOff>
    </xdr:from>
    <xdr:ext cx="226219" cy="201083"/>
    <xdr:pic>
      <xdr:nvPicPr>
        <xdr:cNvPr id="1031" name="Picture 13">
          <a:extLst>
            <a:ext uri="{FF2B5EF4-FFF2-40B4-BE49-F238E27FC236}">
              <a16:creationId xmlns:a16="http://schemas.microsoft.com/office/drawing/2014/main" xmlns="" id="{C364F93D-C771-45F1-A5A1-F5B48F64F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239265" y="264053"/>
          <a:ext cx="226219" cy="2010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12</xdr:col>
      <xdr:colOff>370946</xdr:colOff>
      <xdr:row>37</xdr:row>
      <xdr:rowOff>24871</xdr:rowOff>
    </xdr:from>
    <xdr:ext cx="238125" cy="252942"/>
    <xdr:pic>
      <xdr:nvPicPr>
        <xdr:cNvPr id="1032" name="Picture 12">
          <a:extLst>
            <a:ext uri="{FF2B5EF4-FFF2-40B4-BE49-F238E27FC236}">
              <a16:creationId xmlns:a16="http://schemas.microsoft.com/office/drawing/2014/main" xmlns="" id="{C8211DE2-E3DE-4F80-888C-D0CEA175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6072717" y="210079"/>
          <a:ext cx="238125" cy="2529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12</xdr:col>
      <xdr:colOff>62441</xdr:colOff>
      <xdr:row>37</xdr:row>
      <xdr:rowOff>55033</xdr:rowOff>
    </xdr:from>
    <xdr:ext cx="238125" cy="211667"/>
    <xdr:pic>
      <xdr:nvPicPr>
        <xdr:cNvPr id="1034" name="Picture 19">
          <a:extLst>
            <a:ext uri="{FF2B5EF4-FFF2-40B4-BE49-F238E27FC236}">
              <a16:creationId xmlns:a16="http://schemas.microsoft.com/office/drawing/2014/main" xmlns="" id="{3B4636DD-A5FA-4973-B752-BAAC315B2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764212" y="240241"/>
          <a:ext cx="238125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8</xdr:col>
      <xdr:colOff>28575</xdr:colOff>
      <xdr:row>37</xdr:row>
      <xdr:rowOff>57150</xdr:rowOff>
    </xdr:from>
    <xdr:ext cx="219075" cy="201549"/>
    <xdr:pic>
      <xdr:nvPicPr>
        <xdr:cNvPr id="1035" name="Picture 24">
          <a:extLst>
            <a:ext uri="{FF2B5EF4-FFF2-40B4-BE49-F238E27FC236}">
              <a16:creationId xmlns:a16="http://schemas.microsoft.com/office/drawing/2014/main" xmlns="" id="{25DF7841-12E4-495D-98D9-FFCA47CAE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513263" y="242358"/>
          <a:ext cx="219075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10</xdr:col>
      <xdr:colOff>342371</xdr:colOff>
      <xdr:row>37</xdr:row>
      <xdr:rowOff>32279</xdr:rowOff>
    </xdr:from>
    <xdr:ext cx="266701" cy="247650"/>
    <xdr:pic>
      <xdr:nvPicPr>
        <xdr:cNvPr id="1036" name="Picture 4">
          <a:extLst>
            <a:ext uri="{FF2B5EF4-FFF2-40B4-BE49-F238E27FC236}">
              <a16:creationId xmlns:a16="http://schemas.microsoft.com/office/drawing/2014/main" xmlns="" id="{7F11292F-5812-4AFA-8427-AFD84EF90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435600" y="217487"/>
          <a:ext cx="266701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40746</xdr:colOff>
      <xdr:row>37</xdr:row>
      <xdr:rowOff>51329</xdr:rowOff>
    </xdr:from>
    <xdr:ext cx="238125" cy="228600"/>
    <xdr:pic>
      <xdr:nvPicPr>
        <xdr:cNvPr id="1038" name="Picture 22">
          <a:extLst>
            <a:ext uri="{FF2B5EF4-FFF2-40B4-BE49-F238E27FC236}">
              <a16:creationId xmlns:a16="http://schemas.microsoft.com/office/drawing/2014/main" xmlns="" id="{654B6E3B-E6C7-4B5A-9E72-8751980D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8176684" y="236537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64</xdr:col>
      <xdr:colOff>351896</xdr:colOff>
      <xdr:row>37</xdr:row>
      <xdr:rowOff>77787</xdr:rowOff>
    </xdr:from>
    <xdr:ext cx="278824" cy="211522"/>
    <xdr:pic>
      <xdr:nvPicPr>
        <xdr:cNvPr id="1039" name="Picture 17">
          <a:extLst>
            <a:ext uri="{FF2B5EF4-FFF2-40B4-BE49-F238E27FC236}">
              <a16:creationId xmlns:a16="http://schemas.microsoft.com/office/drawing/2014/main" xmlns="" id="{0B99344F-A640-48E0-817D-A92FCEFA9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0" y="262995"/>
          <a:ext cx="278824" cy="2115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16</xdr:col>
      <xdr:colOff>39687</xdr:colOff>
      <xdr:row>37</xdr:row>
      <xdr:rowOff>52917</xdr:rowOff>
    </xdr:from>
    <xdr:ext cx="274344" cy="213378"/>
    <xdr:pic>
      <xdr:nvPicPr>
        <xdr:cNvPr id="1040" name="Obraz 1039">
          <a:extLst>
            <a:ext uri="{FF2B5EF4-FFF2-40B4-BE49-F238E27FC236}">
              <a16:creationId xmlns:a16="http://schemas.microsoft.com/office/drawing/2014/main" xmlns="" id="{D0899A39-5502-4E45-94B8-4DC465E2F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958541" y="238125"/>
          <a:ext cx="274344" cy="213378"/>
        </a:xfrm>
        <a:prstGeom prst="rect">
          <a:avLst/>
        </a:prstGeom>
      </xdr:spPr>
    </xdr:pic>
    <xdr:clientData/>
  </xdr:oneCellAnchor>
  <xdr:oneCellAnchor>
    <xdr:from>
      <xdr:col>24</xdr:col>
      <xdr:colOff>13229</xdr:colOff>
      <xdr:row>37</xdr:row>
      <xdr:rowOff>26459</xdr:rowOff>
    </xdr:from>
    <xdr:ext cx="285750" cy="257175"/>
    <xdr:pic>
      <xdr:nvPicPr>
        <xdr:cNvPr id="1042" name="Picture 7">
          <a:extLst>
            <a:ext uri="{FF2B5EF4-FFF2-40B4-BE49-F238E27FC236}">
              <a16:creationId xmlns:a16="http://schemas.microsoft.com/office/drawing/2014/main" xmlns="" id="{B5BAE15D-B1EB-4C23-9576-E05D2B924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366250" y="211667"/>
          <a:ext cx="2857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26</xdr:col>
      <xdr:colOff>317500</xdr:colOff>
      <xdr:row>37</xdr:row>
      <xdr:rowOff>26458</xdr:rowOff>
    </xdr:from>
    <xdr:ext cx="257175" cy="266360"/>
    <xdr:pic>
      <xdr:nvPicPr>
        <xdr:cNvPr id="1043" name="Picture 23">
          <a:extLst>
            <a:ext uri="{FF2B5EF4-FFF2-40B4-BE49-F238E27FC236}">
              <a16:creationId xmlns:a16="http://schemas.microsoft.com/office/drawing/2014/main" xmlns="" id="{F43F216B-0FCF-4752-9AA4-4AAD5633B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279063" y="211666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30</xdr:col>
      <xdr:colOff>39688</xdr:colOff>
      <xdr:row>37</xdr:row>
      <xdr:rowOff>66146</xdr:rowOff>
    </xdr:from>
    <xdr:ext cx="228600" cy="209550"/>
    <xdr:pic>
      <xdr:nvPicPr>
        <xdr:cNvPr id="1044" name="Picture 19">
          <a:extLst>
            <a:ext uri="{FF2B5EF4-FFF2-40B4-BE49-F238E27FC236}">
              <a16:creationId xmlns:a16="http://schemas.microsoft.com/office/drawing/2014/main" xmlns="" id="{EC8E355E-E265-4342-B87E-D48C63F26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1218334" y="251354"/>
          <a:ext cx="22860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32</xdr:col>
      <xdr:colOff>39688</xdr:colOff>
      <xdr:row>37</xdr:row>
      <xdr:rowOff>39687</xdr:rowOff>
    </xdr:from>
    <xdr:ext cx="238125" cy="252942"/>
    <xdr:pic>
      <xdr:nvPicPr>
        <xdr:cNvPr id="1045" name="Picture 12">
          <a:extLst>
            <a:ext uri="{FF2B5EF4-FFF2-40B4-BE49-F238E27FC236}">
              <a16:creationId xmlns:a16="http://schemas.microsoft.com/office/drawing/2014/main" xmlns="" id="{7CB1B384-8E03-43E4-80B5-53727B43E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1826876" y="224895"/>
          <a:ext cx="238125" cy="2529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39688</xdr:colOff>
      <xdr:row>37</xdr:row>
      <xdr:rowOff>66146</xdr:rowOff>
    </xdr:from>
    <xdr:ext cx="219075" cy="201549"/>
    <xdr:pic>
      <xdr:nvPicPr>
        <xdr:cNvPr id="1046" name="Picture 24">
          <a:extLst>
            <a:ext uri="{FF2B5EF4-FFF2-40B4-BE49-F238E27FC236}">
              <a16:creationId xmlns:a16="http://schemas.microsoft.com/office/drawing/2014/main" xmlns="" id="{E442AC33-58B3-41BC-B75F-B704E77FE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2514792" y="251354"/>
          <a:ext cx="219075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396876</xdr:colOff>
      <xdr:row>37</xdr:row>
      <xdr:rowOff>39688</xdr:rowOff>
    </xdr:from>
    <xdr:ext cx="219048" cy="257143"/>
    <xdr:pic>
      <xdr:nvPicPr>
        <xdr:cNvPr id="1048" name="Obraz 1047">
          <a:extLst>
            <a:ext uri="{FF2B5EF4-FFF2-40B4-BE49-F238E27FC236}">
              <a16:creationId xmlns:a16="http://schemas.microsoft.com/office/drawing/2014/main" xmlns="" id="{E0CEE028-B63A-4EFE-8AA3-7C4F2C9E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2871980" y="224896"/>
          <a:ext cx="219048" cy="257143"/>
        </a:xfrm>
        <a:prstGeom prst="rect">
          <a:avLst/>
        </a:prstGeom>
      </xdr:spPr>
    </xdr:pic>
    <xdr:clientData/>
  </xdr:oneCellAnchor>
  <xdr:oneCellAnchor>
    <xdr:from>
      <xdr:col>10</xdr:col>
      <xdr:colOff>39687</xdr:colOff>
      <xdr:row>37</xdr:row>
      <xdr:rowOff>39688</xdr:rowOff>
    </xdr:from>
    <xdr:ext cx="219048" cy="257143"/>
    <xdr:pic>
      <xdr:nvPicPr>
        <xdr:cNvPr id="1049" name="Obraz 1048">
          <a:extLst>
            <a:ext uri="{FF2B5EF4-FFF2-40B4-BE49-F238E27FC236}">
              <a16:creationId xmlns:a16="http://schemas.microsoft.com/office/drawing/2014/main" xmlns="" id="{6C85F714-CBA4-4BF6-9AAD-525150F6B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132916" y="224896"/>
          <a:ext cx="219048" cy="257143"/>
        </a:xfrm>
        <a:prstGeom prst="rect">
          <a:avLst/>
        </a:prstGeom>
      </xdr:spPr>
    </xdr:pic>
    <xdr:clientData/>
  </xdr:oneCellAnchor>
  <xdr:oneCellAnchor>
    <xdr:from>
      <xdr:col>8</xdr:col>
      <xdr:colOff>291042</xdr:colOff>
      <xdr:row>37</xdr:row>
      <xdr:rowOff>13229</xdr:rowOff>
    </xdr:from>
    <xdr:ext cx="238095" cy="276190"/>
    <xdr:pic>
      <xdr:nvPicPr>
        <xdr:cNvPr id="1050" name="Obraz 1049">
          <a:extLst>
            <a:ext uri="{FF2B5EF4-FFF2-40B4-BE49-F238E27FC236}">
              <a16:creationId xmlns:a16="http://schemas.microsoft.com/office/drawing/2014/main" xmlns="" id="{5C44F992-A9E6-4BE5-8C95-57AF19862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4775730" y="198437"/>
          <a:ext cx="238095" cy="276190"/>
        </a:xfrm>
        <a:prstGeom prst="rect">
          <a:avLst/>
        </a:prstGeom>
      </xdr:spPr>
    </xdr:pic>
    <xdr:clientData/>
  </xdr:oneCellAnchor>
  <xdr:oneCellAnchor>
    <xdr:from>
      <xdr:col>18</xdr:col>
      <xdr:colOff>26458</xdr:colOff>
      <xdr:row>37</xdr:row>
      <xdr:rowOff>13229</xdr:rowOff>
    </xdr:from>
    <xdr:ext cx="266667" cy="266667"/>
    <xdr:pic>
      <xdr:nvPicPr>
        <xdr:cNvPr id="1051" name="Obraz 1050">
          <a:extLst>
            <a:ext uri="{FF2B5EF4-FFF2-40B4-BE49-F238E27FC236}">
              <a16:creationId xmlns:a16="http://schemas.microsoft.com/office/drawing/2014/main" xmlns="" id="{12DDC704-CE5D-4781-AB1C-017D88DE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7553854" y="198437"/>
          <a:ext cx="266667" cy="266667"/>
        </a:xfrm>
        <a:prstGeom prst="rect">
          <a:avLst/>
        </a:prstGeom>
      </xdr:spPr>
    </xdr:pic>
    <xdr:clientData/>
  </xdr:oneCellAnchor>
  <xdr:oneCellAnchor>
    <xdr:from>
      <xdr:col>14</xdr:col>
      <xdr:colOff>52917</xdr:colOff>
      <xdr:row>37</xdr:row>
      <xdr:rowOff>39688</xdr:rowOff>
    </xdr:from>
    <xdr:ext cx="247619" cy="257143"/>
    <xdr:pic>
      <xdr:nvPicPr>
        <xdr:cNvPr id="1052" name="Obraz 1051">
          <a:extLst>
            <a:ext uri="{FF2B5EF4-FFF2-40B4-BE49-F238E27FC236}">
              <a16:creationId xmlns:a16="http://schemas.microsoft.com/office/drawing/2014/main" xmlns="" id="{311D5B75-F239-408B-A213-D443C8ABE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363230" y="224896"/>
          <a:ext cx="247619" cy="257143"/>
        </a:xfrm>
        <a:prstGeom prst="rect">
          <a:avLst/>
        </a:prstGeom>
      </xdr:spPr>
    </xdr:pic>
    <xdr:clientData/>
  </xdr:oneCellAnchor>
  <xdr:oneCellAnchor>
    <xdr:from>
      <xdr:col>14</xdr:col>
      <xdr:colOff>343959</xdr:colOff>
      <xdr:row>37</xdr:row>
      <xdr:rowOff>39688</xdr:rowOff>
    </xdr:from>
    <xdr:ext cx="209524" cy="238095"/>
    <xdr:pic>
      <xdr:nvPicPr>
        <xdr:cNvPr id="1053" name="Obraz 1052">
          <a:extLst>
            <a:ext uri="{FF2B5EF4-FFF2-40B4-BE49-F238E27FC236}">
              <a16:creationId xmlns:a16="http://schemas.microsoft.com/office/drawing/2014/main" xmlns="" id="{D5C4CE9E-F81A-4760-9F55-FE1DA3940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654272" y="224896"/>
          <a:ext cx="209524" cy="238095"/>
        </a:xfrm>
        <a:prstGeom prst="rect">
          <a:avLst/>
        </a:prstGeom>
      </xdr:spPr>
    </xdr:pic>
    <xdr:clientData/>
  </xdr:oneCellAnchor>
  <xdr:oneCellAnchor>
    <xdr:from>
      <xdr:col>24</xdr:col>
      <xdr:colOff>330729</xdr:colOff>
      <xdr:row>37</xdr:row>
      <xdr:rowOff>52917</xdr:rowOff>
    </xdr:from>
    <xdr:ext cx="247619" cy="219048"/>
    <xdr:pic>
      <xdr:nvPicPr>
        <xdr:cNvPr id="1054" name="Obraz 1053">
          <a:extLst>
            <a:ext uri="{FF2B5EF4-FFF2-40B4-BE49-F238E27FC236}">
              <a16:creationId xmlns:a16="http://schemas.microsoft.com/office/drawing/2014/main" xmlns="" id="{2BF28AFE-BD30-469B-B150-0644D12D6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683750" y="238125"/>
          <a:ext cx="247619" cy="219048"/>
        </a:xfrm>
        <a:prstGeom prst="rect">
          <a:avLst/>
        </a:prstGeom>
      </xdr:spPr>
    </xdr:pic>
    <xdr:clientData/>
  </xdr:oneCellAnchor>
  <xdr:oneCellAnchor>
    <xdr:from>
      <xdr:col>22</xdr:col>
      <xdr:colOff>277812</xdr:colOff>
      <xdr:row>37</xdr:row>
      <xdr:rowOff>26459</xdr:rowOff>
    </xdr:from>
    <xdr:ext cx="257143" cy="247619"/>
    <xdr:pic>
      <xdr:nvPicPr>
        <xdr:cNvPr id="1055" name="Obraz 1054">
          <a:extLst>
            <a:ext uri="{FF2B5EF4-FFF2-40B4-BE49-F238E27FC236}">
              <a16:creationId xmlns:a16="http://schemas.microsoft.com/office/drawing/2014/main" xmlns="" id="{3D23DE7F-F475-4245-8354-57B554AFF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022291" y="211667"/>
          <a:ext cx="257143" cy="247619"/>
        </a:xfrm>
        <a:prstGeom prst="rect">
          <a:avLst/>
        </a:prstGeom>
      </xdr:spPr>
    </xdr:pic>
    <xdr:clientData/>
  </xdr:oneCellAnchor>
  <xdr:oneCellAnchor>
    <xdr:from>
      <xdr:col>26</xdr:col>
      <xdr:colOff>26458</xdr:colOff>
      <xdr:row>37</xdr:row>
      <xdr:rowOff>39688</xdr:rowOff>
    </xdr:from>
    <xdr:ext cx="247619" cy="247619"/>
    <xdr:pic>
      <xdr:nvPicPr>
        <xdr:cNvPr id="1056" name="Obraz 1055">
          <a:extLst>
            <a:ext uri="{FF2B5EF4-FFF2-40B4-BE49-F238E27FC236}">
              <a16:creationId xmlns:a16="http://schemas.microsoft.com/office/drawing/2014/main" xmlns="" id="{1CDC1112-E2E7-4FD9-A59F-5B9F8F7A9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988021" y="224896"/>
          <a:ext cx="247619" cy="247619"/>
        </a:xfrm>
        <a:prstGeom prst="rect">
          <a:avLst/>
        </a:prstGeom>
      </xdr:spPr>
    </xdr:pic>
    <xdr:clientData/>
  </xdr:oneCellAnchor>
  <xdr:oneCellAnchor>
    <xdr:from>
      <xdr:col>28</xdr:col>
      <xdr:colOff>304271</xdr:colOff>
      <xdr:row>37</xdr:row>
      <xdr:rowOff>66145</xdr:rowOff>
    </xdr:from>
    <xdr:ext cx="276190" cy="228571"/>
    <xdr:pic>
      <xdr:nvPicPr>
        <xdr:cNvPr id="1057" name="Obraz 1056">
          <a:extLst>
            <a:ext uri="{FF2B5EF4-FFF2-40B4-BE49-F238E27FC236}">
              <a16:creationId xmlns:a16="http://schemas.microsoft.com/office/drawing/2014/main" xmlns="" id="{823C222F-5024-44A1-B57B-F5619C7FE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0874375" y="251353"/>
          <a:ext cx="276190" cy="228571"/>
        </a:xfrm>
        <a:prstGeom prst="rect">
          <a:avLst/>
        </a:prstGeom>
      </xdr:spPr>
    </xdr:pic>
    <xdr:clientData/>
  </xdr:oneCellAnchor>
  <xdr:oneCellAnchor>
    <xdr:from>
      <xdr:col>28</xdr:col>
      <xdr:colOff>13229</xdr:colOff>
      <xdr:row>37</xdr:row>
      <xdr:rowOff>66145</xdr:rowOff>
    </xdr:from>
    <xdr:ext cx="285714" cy="228571"/>
    <xdr:pic>
      <xdr:nvPicPr>
        <xdr:cNvPr id="1058" name="Obraz 1057">
          <a:extLst>
            <a:ext uri="{FF2B5EF4-FFF2-40B4-BE49-F238E27FC236}">
              <a16:creationId xmlns:a16="http://schemas.microsoft.com/office/drawing/2014/main" xmlns="" id="{A1E132FA-57F7-46EF-B265-D382B588C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0583333" y="251353"/>
          <a:ext cx="285714" cy="228571"/>
        </a:xfrm>
        <a:prstGeom prst="rect">
          <a:avLst/>
        </a:prstGeom>
      </xdr:spPr>
    </xdr:pic>
    <xdr:clientData/>
  </xdr:oneCellAnchor>
  <xdr:oneCellAnchor>
    <xdr:from>
      <xdr:col>30</xdr:col>
      <xdr:colOff>277813</xdr:colOff>
      <xdr:row>37</xdr:row>
      <xdr:rowOff>39687</xdr:rowOff>
    </xdr:from>
    <xdr:ext cx="257143" cy="238095"/>
    <xdr:pic>
      <xdr:nvPicPr>
        <xdr:cNvPr id="1059" name="Obraz 1058">
          <a:extLst>
            <a:ext uri="{FF2B5EF4-FFF2-40B4-BE49-F238E27FC236}">
              <a16:creationId xmlns:a16="http://schemas.microsoft.com/office/drawing/2014/main" xmlns="" id="{B48EE9BA-EE17-4A93-A71D-3C7544EC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456459" y="224895"/>
          <a:ext cx="257143" cy="238095"/>
        </a:xfrm>
        <a:prstGeom prst="rect">
          <a:avLst/>
        </a:prstGeom>
      </xdr:spPr>
    </xdr:pic>
    <xdr:clientData/>
  </xdr:oneCellAnchor>
  <xdr:oneCellAnchor>
    <xdr:from>
      <xdr:col>22</xdr:col>
      <xdr:colOff>26458</xdr:colOff>
      <xdr:row>37</xdr:row>
      <xdr:rowOff>39688</xdr:rowOff>
    </xdr:from>
    <xdr:ext cx="247619" cy="257143"/>
    <xdr:pic>
      <xdr:nvPicPr>
        <xdr:cNvPr id="1060" name="Obraz 1059">
          <a:extLst>
            <a:ext uri="{FF2B5EF4-FFF2-40B4-BE49-F238E27FC236}">
              <a16:creationId xmlns:a16="http://schemas.microsoft.com/office/drawing/2014/main" xmlns="" id="{8258B3BD-31B2-44B5-83C7-8CB9190BB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8770937" y="224896"/>
          <a:ext cx="247619" cy="257143"/>
        </a:xfrm>
        <a:prstGeom prst="rect">
          <a:avLst/>
        </a:prstGeom>
      </xdr:spPr>
    </xdr:pic>
    <xdr:clientData/>
  </xdr:oneCellAnchor>
  <xdr:oneCellAnchor>
    <xdr:from>
      <xdr:col>32</xdr:col>
      <xdr:colOff>383646</xdr:colOff>
      <xdr:row>37</xdr:row>
      <xdr:rowOff>39688</xdr:rowOff>
    </xdr:from>
    <xdr:ext cx="209524" cy="238095"/>
    <xdr:pic>
      <xdr:nvPicPr>
        <xdr:cNvPr id="1061" name="Obraz 1060">
          <a:extLst>
            <a:ext uri="{FF2B5EF4-FFF2-40B4-BE49-F238E27FC236}">
              <a16:creationId xmlns:a16="http://schemas.microsoft.com/office/drawing/2014/main" xmlns="" id="{B75B80FE-5CCC-42E5-935E-78DD0C25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2170834" y="224896"/>
          <a:ext cx="209524" cy="238095"/>
        </a:xfrm>
        <a:prstGeom prst="rect">
          <a:avLst/>
        </a:prstGeom>
      </xdr:spPr>
    </xdr:pic>
    <xdr:clientData/>
  </xdr:oneCellAnchor>
  <xdr:oneCellAnchor>
    <xdr:from>
      <xdr:col>36</xdr:col>
      <xdr:colOff>52917</xdr:colOff>
      <xdr:row>37</xdr:row>
      <xdr:rowOff>26458</xdr:rowOff>
    </xdr:from>
    <xdr:ext cx="238095" cy="276190"/>
    <xdr:pic>
      <xdr:nvPicPr>
        <xdr:cNvPr id="1062" name="Obraz 1061">
          <a:extLst>
            <a:ext uri="{FF2B5EF4-FFF2-40B4-BE49-F238E27FC236}">
              <a16:creationId xmlns:a16="http://schemas.microsoft.com/office/drawing/2014/main" xmlns="" id="{FBB1691F-0EEB-476D-A605-A96F89513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3215938" y="211666"/>
          <a:ext cx="238095" cy="276190"/>
        </a:xfrm>
        <a:prstGeom prst="rect">
          <a:avLst/>
        </a:prstGeom>
      </xdr:spPr>
    </xdr:pic>
    <xdr:clientData/>
  </xdr:oneCellAnchor>
  <xdr:oneCellAnchor>
    <xdr:from>
      <xdr:col>36</xdr:col>
      <xdr:colOff>383646</xdr:colOff>
      <xdr:row>37</xdr:row>
      <xdr:rowOff>26458</xdr:rowOff>
    </xdr:from>
    <xdr:ext cx="266701" cy="247650"/>
    <xdr:pic>
      <xdr:nvPicPr>
        <xdr:cNvPr id="1063" name="Picture 4">
          <a:extLst>
            <a:ext uri="{FF2B5EF4-FFF2-40B4-BE49-F238E27FC236}">
              <a16:creationId xmlns:a16="http://schemas.microsoft.com/office/drawing/2014/main" xmlns="" id="{7B28C726-06F8-4D1A-8B57-9FC664BF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546667" y="211666"/>
          <a:ext cx="266701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38</xdr:col>
      <xdr:colOff>52917</xdr:colOff>
      <xdr:row>37</xdr:row>
      <xdr:rowOff>26457</xdr:rowOff>
    </xdr:from>
    <xdr:ext cx="266667" cy="266667"/>
    <xdr:pic>
      <xdr:nvPicPr>
        <xdr:cNvPr id="1064" name="Obraz 1063">
          <a:extLst>
            <a:ext uri="{FF2B5EF4-FFF2-40B4-BE49-F238E27FC236}">
              <a16:creationId xmlns:a16="http://schemas.microsoft.com/office/drawing/2014/main" xmlns="" id="{9E3A0DE8-9723-4025-B25E-336F0F4A1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3903855" y="211665"/>
          <a:ext cx="266667" cy="266667"/>
        </a:xfrm>
        <a:prstGeom prst="rect">
          <a:avLst/>
        </a:prstGeom>
      </xdr:spPr>
    </xdr:pic>
    <xdr:clientData/>
  </xdr:oneCellAnchor>
  <xdr:oneCellAnchor>
    <xdr:from>
      <xdr:col>38</xdr:col>
      <xdr:colOff>343959</xdr:colOff>
      <xdr:row>37</xdr:row>
      <xdr:rowOff>52916</xdr:rowOff>
    </xdr:from>
    <xdr:ext cx="238125" cy="228600"/>
    <xdr:pic>
      <xdr:nvPicPr>
        <xdr:cNvPr id="1065" name="Picture 22">
          <a:extLst>
            <a:ext uri="{FF2B5EF4-FFF2-40B4-BE49-F238E27FC236}">
              <a16:creationId xmlns:a16="http://schemas.microsoft.com/office/drawing/2014/main" xmlns="" id="{C2243FB9-0E69-4C22-B3B4-3353BFD30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4194897" y="238124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40</xdr:col>
      <xdr:colOff>343958</xdr:colOff>
      <xdr:row>37</xdr:row>
      <xdr:rowOff>26458</xdr:rowOff>
    </xdr:from>
    <xdr:ext cx="285749" cy="251113"/>
    <xdr:pic>
      <xdr:nvPicPr>
        <xdr:cNvPr id="1066" name="Picture 9">
          <a:extLst>
            <a:ext uri="{FF2B5EF4-FFF2-40B4-BE49-F238E27FC236}">
              <a16:creationId xmlns:a16="http://schemas.microsoft.com/office/drawing/2014/main" xmlns="" id="{91726DCF-B630-4176-B969-4F22400B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882812" y="211666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40</xdr:col>
      <xdr:colOff>52916</xdr:colOff>
      <xdr:row>37</xdr:row>
      <xdr:rowOff>52917</xdr:rowOff>
    </xdr:from>
    <xdr:ext cx="238125" cy="238125"/>
    <xdr:pic>
      <xdr:nvPicPr>
        <xdr:cNvPr id="1067" name="Picture 5">
          <a:extLst>
            <a:ext uri="{FF2B5EF4-FFF2-40B4-BE49-F238E27FC236}">
              <a16:creationId xmlns:a16="http://schemas.microsoft.com/office/drawing/2014/main" xmlns="" id="{2DA203F5-9595-45B9-93C9-99C4C16A4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591770" y="238125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42</xdr:col>
      <xdr:colOff>357187</xdr:colOff>
      <xdr:row>37</xdr:row>
      <xdr:rowOff>52916</xdr:rowOff>
    </xdr:from>
    <xdr:ext cx="247619" cy="257143"/>
    <xdr:pic>
      <xdr:nvPicPr>
        <xdr:cNvPr id="1068" name="Obraz 1067">
          <a:extLst>
            <a:ext uri="{FF2B5EF4-FFF2-40B4-BE49-F238E27FC236}">
              <a16:creationId xmlns:a16="http://schemas.microsoft.com/office/drawing/2014/main" xmlns="" id="{F1B81396-9D09-475C-9B40-3222D4DB9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5583958" y="238124"/>
          <a:ext cx="247619" cy="257143"/>
        </a:xfrm>
        <a:prstGeom prst="rect">
          <a:avLst/>
        </a:prstGeom>
      </xdr:spPr>
    </xdr:pic>
    <xdr:clientData/>
  </xdr:oneCellAnchor>
  <xdr:oneCellAnchor>
    <xdr:from>
      <xdr:col>42</xdr:col>
      <xdr:colOff>26458</xdr:colOff>
      <xdr:row>37</xdr:row>
      <xdr:rowOff>79375</xdr:rowOff>
    </xdr:from>
    <xdr:ext cx="238125" cy="211667"/>
    <xdr:pic>
      <xdr:nvPicPr>
        <xdr:cNvPr id="1069" name="Picture 19">
          <a:extLst>
            <a:ext uri="{FF2B5EF4-FFF2-40B4-BE49-F238E27FC236}">
              <a16:creationId xmlns:a16="http://schemas.microsoft.com/office/drawing/2014/main" xmlns="" id="{4DA5A5B0-9137-4A92-94E3-3E0DE708E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53229" y="264583"/>
          <a:ext cx="238125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44</xdr:col>
      <xdr:colOff>26458</xdr:colOff>
      <xdr:row>37</xdr:row>
      <xdr:rowOff>66146</xdr:rowOff>
    </xdr:from>
    <xdr:ext cx="247619" cy="219048"/>
    <xdr:pic>
      <xdr:nvPicPr>
        <xdr:cNvPr id="1070" name="Obraz 1069">
          <a:extLst>
            <a:ext uri="{FF2B5EF4-FFF2-40B4-BE49-F238E27FC236}">
              <a16:creationId xmlns:a16="http://schemas.microsoft.com/office/drawing/2014/main" xmlns="" id="{7B17DC1B-72A7-40DA-96FD-11B996755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5941146" y="251354"/>
          <a:ext cx="247619" cy="219048"/>
        </a:xfrm>
        <a:prstGeom prst="rect">
          <a:avLst/>
        </a:prstGeom>
      </xdr:spPr>
    </xdr:pic>
    <xdr:clientData/>
  </xdr:oneCellAnchor>
  <xdr:oneCellAnchor>
    <xdr:from>
      <xdr:col>44</xdr:col>
      <xdr:colOff>330729</xdr:colOff>
      <xdr:row>37</xdr:row>
      <xdr:rowOff>26458</xdr:rowOff>
    </xdr:from>
    <xdr:ext cx="257143" cy="247619"/>
    <xdr:pic>
      <xdr:nvPicPr>
        <xdr:cNvPr id="1071" name="Obraz 1070">
          <a:extLst>
            <a:ext uri="{FF2B5EF4-FFF2-40B4-BE49-F238E27FC236}">
              <a16:creationId xmlns:a16="http://schemas.microsoft.com/office/drawing/2014/main" xmlns="" id="{ED2F18D3-825A-4ACE-9C32-66F235661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6245417" y="211666"/>
          <a:ext cx="257143" cy="247619"/>
        </a:xfrm>
        <a:prstGeom prst="rect">
          <a:avLst/>
        </a:prstGeom>
      </xdr:spPr>
    </xdr:pic>
    <xdr:clientData/>
  </xdr:oneCellAnchor>
  <xdr:oneCellAnchor>
    <xdr:from>
      <xdr:col>46</xdr:col>
      <xdr:colOff>39688</xdr:colOff>
      <xdr:row>37</xdr:row>
      <xdr:rowOff>66146</xdr:rowOff>
    </xdr:from>
    <xdr:ext cx="274344" cy="213378"/>
    <xdr:pic>
      <xdr:nvPicPr>
        <xdr:cNvPr id="1072" name="Obraz 1071">
          <a:extLst>
            <a:ext uri="{FF2B5EF4-FFF2-40B4-BE49-F238E27FC236}">
              <a16:creationId xmlns:a16="http://schemas.microsoft.com/office/drawing/2014/main" xmlns="" id="{A172C425-BEE3-4142-8AC5-A12F607C3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6642292" y="251354"/>
          <a:ext cx="274344" cy="213378"/>
        </a:xfrm>
        <a:prstGeom prst="rect">
          <a:avLst/>
        </a:prstGeom>
      </xdr:spPr>
    </xdr:pic>
    <xdr:clientData/>
  </xdr:oneCellAnchor>
  <xdr:oneCellAnchor>
    <xdr:from>
      <xdr:col>46</xdr:col>
      <xdr:colOff>357187</xdr:colOff>
      <xdr:row>37</xdr:row>
      <xdr:rowOff>66146</xdr:rowOff>
    </xdr:from>
    <xdr:ext cx="247619" cy="247619"/>
    <xdr:pic>
      <xdr:nvPicPr>
        <xdr:cNvPr id="1073" name="Obraz 1072">
          <a:extLst>
            <a:ext uri="{FF2B5EF4-FFF2-40B4-BE49-F238E27FC236}">
              <a16:creationId xmlns:a16="http://schemas.microsoft.com/office/drawing/2014/main" xmlns="" id="{C413E560-C033-4844-AAE7-5C933594F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6959791" y="251354"/>
          <a:ext cx="247619" cy="247619"/>
        </a:xfrm>
        <a:prstGeom prst="rect">
          <a:avLst/>
        </a:prstGeom>
      </xdr:spPr>
    </xdr:pic>
    <xdr:clientData/>
  </xdr:oneCellAnchor>
  <xdr:oneCellAnchor>
    <xdr:from>
      <xdr:col>48</xdr:col>
      <xdr:colOff>383645</xdr:colOff>
      <xdr:row>37</xdr:row>
      <xdr:rowOff>52916</xdr:rowOff>
    </xdr:from>
    <xdr:ext cx="257175" cy="266360"/>
    <xdr:pic>
      <xdr:nvPicPr>
        <xdr:cNvPr id="1074" name="Picture 23">
          <a:extLst>
            <a:ext uri="{FF2B5EF4-FFF2-40B4-BE49-F238E27FC236}">
              <a16:creationId xmlns:a16="http://schemas.microsoft.com/office/drawing/2014/main" xmlns="" id="{1627021C-57A9-443B-9DCB-8E15E79A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674166" y="238124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48</xdr:col>
      <xdr:colOff>92604</xdr:colOff>
      <xdr:row>37</xdr:row>
      <xdr:rowOff>66145</xdr:rowOff>
    </xdr:from>
    <xdr:ext cx="226219" cy="201083"/>
    <xdr:pic>
      <xdr:nvPicPr>
        <xdr:cNvPr id="1075" name="Picture 13">
          <a:extLst>
            <a:ext uri="{FF2B5EF4-FFF2-40B4-BE49-F238E27FC236}">
              <a16:creationId xmlns:a16="http://schemas.microsoft.com/office/drawing/2014/main" xmlns="" id="{2B5D1696-5876-4900-B275-65F2A1236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383125" y="251353"/>
          <a:ext cx="226219" cy="2010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50</xdr:col>
      <xdr:colOff>39688</xdr:colOff>
      <xdr:row>37</xdr:row>
      <xdr:rowOff>52917</xdr:rowOff>
    </xdr:from>
    <xdr:ext cx="276190" cy="228571"/>
    <xdr:pic>
      <xdr:nvPicPr>
        <xdr:cNvPr id="1076" name="Obraz 1075">
          <a:extLst>
            <a:ext uri="{FF2B5EF4-FFF2-40B4-BE49-F238E27FC236}">
              <a16:creationId xmlns:a16="http://schemas.microsoft.com/office/drawing/2014/main" xmlns="" id="{5A6E0E58-6DBD-4206-8FBB-63ED3353E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8018126" y="238125"/>
          <a:ext cx="276190" cy="228571"/>
        </a:xfrm>
        <a:prstGeom prst="rect">
          <a:avLst/>
        </a:prstGeom>
      </xdr:spPr>
    </xdr:pic>
    <xdr:clientData/>
  </xdr:oneCellAnchor>
  <xdr:oneCellAnchor>
    <xdr:from>
      <xdr:col>52</xdr:col>
      <xdr:colOff>39688</xdr:colOff>
      <xdr:row>37</xdr:row>
      <xdr:rowOff>66146</xdr:rowOff>
    </xdr:from>
    <xdr:ext cx="285714" cy="228571"/>
    <xdr:pic>
      <xdr:nvPicPr>
        <xdr:cNvPr id="1077" name="Obraz 1076">
          <a:extLst>
            <a:ext uri="{FF2B5EF4-FFF2-40B4-BE49-F238E27FC236}">
              <a16:creationId xmlns:a16="http://schemas.microsoft.com/office/drawing/2014/main" xmlns="" id="{5654B767-E96D-4774-B834-AE574A79C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8706042" y="251354"/>
          <a:ext cx="285714" cy="228571"/>
        </a:xfrm>
        <a:prstGeom prst="rect">
          <a:avLst/>
        </a:prstGeom>
      </xdr:spPr>
    </xdr:pic>
    <xdr:clientData/>
  </xdr:oneCellAnchor>
  <xdr:oneCellAnchor>
    <xdr:from>
      <xdr:col>52</xdr:col>
      <xdr:colOff>370417</xdr:colOff>
      <xdr:row>37</xdr:row>
      <xdr:rowOff>79375</xdr:rowOff>
    </xdr:from>
    <xdr:ext cx="228600" cy="209550"/>
    <xdr:pic>
      <xdr:nvPicPr>
        <xdr:cNvPr id="1078" name="Picture 19">
          <a:extLst>
            <a:ext uri="{FF2B5EF4-FFF2-40B4-BE49-F238E27FC236}">
              <a16:creationId xmlns:a16="http://schemas.microsoft.com/office/drawing/2014/main" xmlns="" id="{19A79E11-479B-4069-87BC-40136119E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9036771" y="264583"/>
          <a:ext cx="22860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50</xdr:col>
      <xdr:colOff>357188</xdr:colOff>
      <xdr:row>37</xdr:row>
      <xdr:rowOff>39688</xdr:rowOff>
    </xdr:from>
    <xdr:ext cx="257143" cy="238095"/>
    <xdr:pic>
      <xdr:nvPicPr>
        <xdr:cNvPr id="1079" name="Obraz 1078">
          <a:extLst>
            <a:ext uri="{FF2B5EF4-FFF2-40B4-BE49-F238E27FC236}">
              <a16:creationId xmlns:a16="http://schemas.microsoft.com/office/drawing/2014/main" xmlns="" id="{E5BF752C-C147-4F2E-983F-330E69A16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8335626" y="224896"/>
          <a:ext cx="257143" cy="238095"/>
        </a:xfrm>
        <a:prstGeom prst="rect">
          <a:avLst/>
        </a:prstGeom>
      </xdr:spPr>
    </xdr:pic>
    <xdr:clientData/>
  </xdr:oneCellAnchor>
  <xdr:oneCellAnchor>
    <xdr:from>
      <xdr:col>54</xdr:col>
      <xdr:colOff>13229</xdr:colOff>
      <xdr:row>37</xdr:row>
      <xdr:rowOff>52916</xdr:rowOff>
    </xdr:from>
    <xdr:ext cx="285750" cy="257175"/>
    <xdr:pic>
      <xdr:nvPicPr>
        <xdr:cNvPr id="1080" name="Picture 7">
          <a:extLst>
            <a:ext uri="{FF2B5EF4-FFF2-40B4-BE49-F238E27FC236}">
              <a16:creationId xmlns:a16="http://schemas.microsoft.com/office/drawing/2014/main" xmlns="" id="{B3A4A389-5BB4-4523-BEC4-71B55A26C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367500" y="238124"/>
          <a:ext cx="2857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54</xdr:col>
      <xdr:colOff>357187</xdr:colOff>
      <xdr:row>37</xdr:row>
      <xdr:rowOff>52916</xdr:rowOff>
    </xdr:from>
    <xdr:ext cx="247619" cy="257143"/>
    <xdr:pic>
      <xdr:nvPicPr>
        <xdr:cNvPr id="1081" name="Obraz 1080">
          <a:extLst>
            <a:ext uri="{FF2B5EF4-FFF2-40B4-BE49-F238E27FC236}">
              <a16:creationId xmlns:a16="http://schemas.microsoft.com/office/drawing/2014/main" xmlns="" id="{579E815F-B301-4907-8CEF-34B18879F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711458" y="238124"/>
          <a:ext cx="247619" cy="257143"/>
        </a:xfrm>
        <a:prstGeom prst="rect">
          <a:avLst/>
        </a:prstGeom>
      </xdr:spPr>
    </xdr:pic>
    <xdr:clientData/>
  </xdr:oneCellAnchor>
  <xdr:oneCellAnchor>
    <xdr:from>
      <xdr:col>56</xdr:col>
      <xdr:colOff>396875</xdr:colOff>
      <xdr:row>37</xdr:row>
      <xdr:rowOff>66146</xdr:rowOff>
    </xdr:from>
    <xdr:ext cx="219075" cy="201549"/>
    <xdr:pic>
      <xdr:nvPicPr>
        <xdr:cNvPr id="1082" name="Picture 24">
          <a:extLst>
            <a:ext uri="{FF2B5EF4-FFF2-40B4-BE49-F238E27FC236}">
              <a16:creationId xmlns:a16="http://schemas.microsoft.com/office/drawing/2014/main" xmlns="" id="{C30AC67B-5E92-44C6-A720-9DFBEAA5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0439063" y="251354"/>
          <a:ext cx="219075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58</xdr:col>
      <xdr:colOff>410105</xdr:colOff>
      <xdr:row>37</xdr:row>
      <xdr:rowOff>52917</xdr:rowOff>
    </xdr:from>
    <xdr:ext cx="219048" cy="257143"/>
    <xdr:pic>
      <xdr:nvPicPr>
        <xdr:cNvPr id="1083" name="Obraz 1082">
          <a:extLst>
            <a:ext uri="{FF2B5EF4-FFF2-40B4-BE49-F238E27FC236}">
              <a16:creationId xmlns:a16="http://schemas.microsoft.com/office/drawing/2014/main" xmlns="" id="{E29F124B-E40E-4F22-9C74-8788FE527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1140209" y="238125"/>
          <a:ext cx="219048" cy="257143"/>
        </a:xfrm>
        <a:prstGeom prst="rect">
          <a:avLst/>
        </a:prstGeom>
      </xdr:spPr>
    </xdr:pic>
    <xdr:clientData/>
  </xdr:oneCellAnchor>
  <xdr:oneCellAnchor>
    <xdr:from>
      <xdr:col>58</xdr:col>
      <xdr:colOff>79375</xdr:colOff>
      <xdr:row>37</xdr:row>
      <xdr:rowOff>26459</xdr:rowOff>
    </xdr:from>
    <xdr:ext cx="238095" cy="276190"/>
    <xdr:pic>
      <xdr:nvPicPr>
        <xdr:cNvPr id="1084" name="Obraz 1083">
          <a:extLst>
            <a:ext uri="{FF2B5EF4-FFF2-40B4-BE49-F238E27FC236}">
              <a16:creationId xmlns:a16="http://schemas.microsoft.com/office/drawing/2014/main" xmlns="" id="{6052C6DA-F6CE-4B20-8D03-6A5B83063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0809479" y="211667"/>
          <a:ext cx="238095" cy="276190"/>
        </a:xfrm>
        <a:prstGeom prst="rect">
          <a:avLst/>
        </a:prstGeom>
      </xdr:spPr>
    </xdr:pic>
    <xdr:clientData/>
  </xdr:oneCellAnchor>
  <xdr:oneCellAnchor>
    <xdr:from>
      <xdr:col>56</xdr:col>
      <xdr:colOff>52917</xdr:colOff>
      <xdr:row>37</xdr:row>
      <xdr:rowOff>26459</xdr:rowOff>
    </xdr:from>
    <xdr:ext cx="266701" cy="247650"/>
    <xdr:pic>
      <xdr:nvPicPr>
        <xdr:cNvPr id="1085" name="Picture 4">
          <a:extLst>
            <a:ext uri="{FF2B5EF4-FFF2-40B4-BE49-F238E27FC236}">
              <a16:creationId xmlns:a16="http://schemas.microsoft.com/office/drawing/2014/main" xmlns="" id="{2925AA3D-959C-4BDB-989A-272743B5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0095105" y="211667"/>
          <a:ext cx="266701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62</xdr:col>
      <xdr:colOff>343959</xdr:colOff>
      <xdr:row>37</xdr:row>
      <xdr:rowOff>39688</xdr:rowOff>
    </xdr:from>
    <xdr:ext cx="247619" cy="257143"/>
    <xdr:pic>
      <xdr:nvPicPr>
        <xdr:cNvPr id="1086" name="Obraz 1085">
          <a:extLst>
            <a:ext uri="{FF2B5EF4-FFF2-40B4-BE49-F238E27FC236}">
              <a16:creationId xmlns:a16="http://schemas.microsoft.com/office/drawing/2014/main" xmlns="" id="{812187A4-FDFD-470A-8C91-22930932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2449897" y="224896"/>
          <a:ext cx="247619" cy="257143"/>
        </a:xfrm>
        <a:prstGeom prst="rect">
          <a:avLst/>
        </a:prstGeom>
      </xdr:spPr>
    </xdr:pic>
    <xdr:clientData/>
  </xdr:oneCellAnchor>
  <xdr:oneCellAnchor>
    <xdr:from>
      <xdr:col>60</xdr:col>
      <xdr:colOff>370416</xdr:colOff>
      <xdr:row>37</xdr:row>
      <xdr:rowOff>39688</xdr:rowOff>
    </xdr:from>
    <xdr:ext cx="238125" cy="211667"/>
    <xdr:pic>
      <xdr:nvPicPr>
        <xdr:cNvPr id="1087" name="Picture 19">
          <a:extLst>
            <a:ext uri="{FF2B5EF4-FFF2-40B4-BE49-F238E27FC236}">
              <a16:creationId xmlns:a16="http://schemas.microsoft.com/office/drawing/2014/main" xmlns="" id="{D89E9699-C32E-4AC5-830B-D09F19083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1788437" y="224896"/>
          <a:ext cx="238125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60</xdr:col>
      <xdr:colOff>79375</xdr:colOff>
      <xdr:row>37</xdr:row>
      <xdr:rowOff>26458</xdr:rowOff>
    </xdr:from>
    <xdr:ext cx="209524" cy="238095"/>
    <xdr:pic>
      <xdr:nvPicPr>
        <xdr:cNvPr id="1088" name="Obraz 1087">
          <a:extLst>
            <a:ext uri="{FF2B5EF4-FFF2-40B4-BE49-F238E27FC236}">
              <a16:creationId xmlns:a16="http://schemas.microsoft.com/office/drawing/2014/main" xmlns="" id="{5B8A461A-F179-4A96-A0FE-DE1F248CE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1497396" y="211666"/>
          <a:ext cx="209524" cy="238095"/>
        </a:xfrm>
        <a:prstGeom prst="rect">
          <a:avLst/>
        </a:prstGeom>
      </xdr:spPr>
    </xdr:pic>
    <xdr:clientData/>
  </xdr:oneCellAnchor>
  <xdr:oneCellAnchor>
    <xdr:from>
      <xdr:col>62</xdr:col>
      <xdr:colOff>52916</xdr:colOff>
      <xdr:row>37</xdr:row>
      <xdr:rowOff>52916</xdr:rowOff>
    </xdr:from>
    <xdr:ext cx="238125" cy="252942"/>
    <xdr:pic>
      <xdr:nvPicPr>
        <xdr:cNvPr id="1089" name="Picture 12">
          <a:extLst>
            <a:ext uri="{FF2B5EF4-FFF2-40B4-BE49-F238E27FC236}">
              <a16:creationId xmlns:a16="http://schemas.microsoft.com/office/drawing/2014/main" xmlns="" id="{4A1A06BA-31A6-432E-B2BC-E68739F0B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22158854" y="238124"/>
          <a:ext cx="238125" cy="2529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64</xdr:col>
      <xdr:colOff>39687</xdr:colOff>
      <xdr:row>37</xdr:row>
      <xdr:rowOff>39687</xdr:rowOff>
    </xdr:from>
    <xdr:ext cx="257175" cy="266360"/>
    <xdr:pic>
      <xdr:nvPicPr>
        <xdr:cNvPr id="1090" name="Picture 23">
          <a:extLst>
            <a:ext uri="{FF2B5EF4-FFF2-40B4-BE49-F238E27FC236}">
              <a16:creationId xmlns:a16="http://schemas.microsoft.com/office/drawing/2014/main" xmlns="" id="{E608236C-BF04-4BDB-897E-E8202ACA2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33541" y="224895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66</xdr:col>
      <xdr:colOff>39688</xdr:colOff>
      <xdr:row>37</xdr:row>
      <xdr:rowOff>66146</xdr:rowOff>
    </xdr:from>
    <xdr:ext cx="264583" cy="235184"/>
    <xdr:pic>
      <xdr:nvPicPr>
        <xdr:cNvPr id="1091" name="Picture 13">
          <a:extLst>
            <a:ext uri="{FF2B5EF4-FFF2-40B4-BE49-F238E27FC236}">
              <a16:creationId xmlns:a16="http://schemas.microsoft.com/office/drawing/2014/main" xmlns="" id="{BB10036F-37BA-46DF-8A8D-5A3FDCAA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521459" y="251354"/>
          <a:ext cx="264583" cy="235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66</xdr:col>
      <xdr:colOff>343959</xdr:colOff>
      <xdr:row>37</xdr:row>
      <xdr:rowOff>52917</xdr:rowOff>
    </xdr:from>
    <xdr:ext cx="247619" cy="247619"/>
    <xdr:pic>
      <xdr:nvPicPr>
        <xdr:cNvPr id="1092" name="Obraz 1091">
          <a:extLst>
            <a:ext uri="{FF2B5EF4-FFF2-40B4-BE49-F238E27FC236}">
              <a16:creationId xmlns:a16="http://schemas.microsoft.com/office/drawing/2014/main" xmlns="" id="{654B7BEF-2F65-404B-86D4-2D59F158E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3825730" y="238125"/>
          <a:ext cx="247619" cy="247619"/>
        </a:xfrm>
        <a:prstGeom prst="rect">
          <a:avLst/>
        </a:prstGeom>
      </xdr:spPr>
    </xdr:pic>
    <xdr:clientData/>
  </xdr:oneCellAnchor>
  <xdr:oneCellAnchor>
    <xdr:from>
      <xdr:col>68</xdr:col>
      <xdr:colOff>39687</xdr:colOff>
      <xdr:row>37</xdr:row>
      <xdr:rowOff>52916</xdr:rowOff>
    </xdr:from>
    <xdr:ext cx="238125" cy="238125"/>
    <xdr:pic>
      <xdr:nvPicPr>
        <xdr:cNvPr id="1093" name="Picture 5">
          <a:extLst>
            <a:ext uri="{FF2B5EF4-FFF2-40B4-BE49-F238E27FC236}">
              <a16:creationId xmlns:a16="http://schemas.microsoft.com/office/drawing/2014/main" xmlns="" id="{172BE171-B4F3-4B0F-9331-DA05826C4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209375" y="238124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68</xdr:col>
      <xdr:colOff>357187</xdr:colOff>
      <xdr:row>37</xdr:row>
      <xdr:rowOff>26459</xdr:rowOff>
    </xdr:from>
    <xdr:ext cx="238125" cy="228600"/>
    <xdr:pic>
      <xdr:nvPicPr>
        <xdr:cNvPr id="1094" name="Picture 22">
          <a:extLst>
            <a:ext uri="{FF2B5EF4-FFF2-40B4-BE49-F238E27FC236}">
              <a16:creationId xmlns:a16="http://schemas.microsoft.com/office/drawing/2014/main" xmlns="" id="{3F1879DF-7438-4D73-B884-0CD570ADC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24526875" y="211667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70</xdr:col>
      <xdr:colOff>26458</xdr:colOff>
      <xdr:row>37</xdr:row>
      <xdr:rowOff>52917</xdr:rowOff>
    </xdr:from>
    <xdr:ext cx="285749" cy="251113"/>
    <xdr:pic>
      <xdr:nvPicPr>
        <xdr:cNvPr id="1095" name="Picture 9">
          <a:extLst>
            <a:ext uri="{FF2B5EF4-FFF2-40B4-BE49-F238E27FC236}">
              <a16:creationId xmlns:a16="http://schemas.microsoft.com/office/drawing/2014/main" xmlns="" id="{D912C952-A8B0-44B4-9936-9085D889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884062" y="238125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70</xdr:col>
      <xdr:colOff>343959</xdr:colOff>
      <xdr:row>37</xdr:row>
      <xdr:rowOff>13229</xdr:rowOff>
    </xdr:from>
    <xdr:ext cx="266667" cy="266667"/>
    <xdr:pic>
      <xdr:nvPicPr>
        <xdr:cNvPr id="1096" name="Obraz 1095">
          <a:extLst>
            <a:ext uri="{FF2B5EF4-FFF2-40B4-BE49-F238E27FC236}">
              <a16:creationId xmlns:a16="http://schemas.microsoft.com/office/drawing/2014/main" xmlns="" id="{2421C1C8-CACD-41E9-BDB8-B7AF38FDE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5201563" y="198437"/>
          <a:ext cx="266667" cy="266667"/>
        </a:xfrm>
        <a:prstGeom prst="rect">
          <a:avLst/>
        </a:prstGeom>
      </xdr:spPr>
    </xdr:pic>
    <xdr:clientData/>
  </xdr:oneCellAnchor>
  <xdr:oneCellAnchor>
    <xdr:from>
      <xdr:col>74</xdr:col>
      <xdr:colOff>317500</xdr:colOff>
      <xdr:row>37</xdr:row>
      <xdr:rowOff>39688</xdr:rowOff>
    </xdr:from>
    <xdr:ext cx="285750" cy="257175"/>
    <xdr:pic>
      <xdr:nvPicPr>
        <xdr:cNvPr id="1097" name="Picture 7">
          <a:extLst>
            <a:ext uri="{FF2B5EF4-FFF2-40B4-BE49-F238E27FC236}">
              <a16:creationId xmlns:a16="http://schemas.microsoft.com/office/drawing/2014/main" xmlns="" id="{BDC4F33F-A43E-48C3-9A0A-5DE5156B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550938" y="224896"/>
          <a:ext cx="2857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72</xdr:col>
      <xdr:colOff>370416</xdr:colOff>
      <xdr:row>37</xdr:row>
      <xdr:rowOff>52918</xdr:rowOff>
    </xdr:from>
    <xdr:ext cx="247619" cy="257143"/>
    <xdr:pic>
      <xdr:nvPicPr>
        <xdr:cNvPr id="1098" name="Obraz 1097">
          <a:extLst>
            <a:ext uri="{FF2B5EF4-FFF2-40B4-BE49-F238E27FC236}">
              <a16:creationId xmlns:a16="http://schemas.microsoft.com/office/drawing/2014/main" xmlns="" id="{02E420E7-2A8D-4B07-927D-C70E90B42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5915937" y="238126"/>
          <a:ext cx="247619" cy="257143"/>
        </a:xfrm>
        <a:prstGeom prst="rect">
          <a:avLst/>
        </a:prstGeom>
      </xdr:spPr>
    </xdr:pic>
    <xdr:clientData/>
  </xdr:oneCellAnchor>
  <xdr:oneCellAnchor>
    <xdr:from>
      <xdr:col>76</xdr:col>
      <xdr:colOff>383646</xdr:colOff>
      <xdr:row>37</xdr:row>
      <xdr:rowOff>66146</xdr:rowOff>
    </xdr:from>
    <xdr:ext cx="228600" cy="209550"/>
    <xdr:pic>
      <xdr:nvPicPr>
        <xdr:cNvPr id="1099" name="Picture 19">
          <a:extLst>
            <a:ext uri="{FF2B5EF4-FFF2-40B4-BE49-F238E27FC236}">
              <a16:creationId xmlns:a16="http://schemas.microsoft.com/office/drawing/2014/main" xmlns="" id="{888A6DD5-3FFD-470A-98C7-455503E30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27305000" y="251354"/>
          <a:ext cx="22860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76</xdr:col>
      <xdr:colOff>66146</xdr:colOff>
      <xdr:row>37</xdr:row>
      <xdr:rowOff>52917</xdr:rowOff>
    </xdr:from>
    <xdr:ext cx="276190" cy="228571"/>
    <xdr:pic>
      <xdr:nvPicPr>
        <xdr:cNvPr id="1100" name="Obraz 1099">
          <a:extLst>
            <a:ext uri="{FF2B5EF4-FFF2-40B4-BE49-F238E27FC236}">
              <a16:creationId xmlns:a16="http://schemas.microsoft.com/office/drawing/2014/main" xmlns="" id="{33E5C397-88CC-4C92-B143-B1A288171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26987500" y="238125"/>
          <a:ext cx="276190" cy="228571"/>
        </a:xfrm>
        <a:prstGeom prst="rect">
          <a:avLst/>
        </a:prstGeom>
      </xdr:spPr>
    </xdr:pic>
    <xdr:clientData/>
  </xdr:oneCellAnchor>
  <xdr:oneCellAnchor>
    <xdr:from>
      <xdr:col>78</xdr:col>
      <xdr:colOff>52916</xdr:colOff>
      <xdr:row>37</xdr:row>
      <xdr:rowOff>52916</xdr:rowOff>
    </xdr:from>
    <xdr:ext cx="257143" cy="238095"/>
    <xdr:pic>
      <xdr:nvPicPr>
        <xdr:cNvPr id="1101" name="Obraz 1100">
          <a:extLst>
            <a:ext uri="{FF2B5EF4-FFF2-40B4-BE49-F238E27FC236}">
              <a16:creationId xmlns:a16="http://schemas.microsoft.com/office/drawing/2014/main" xmlns="" id="{D96825BC-28C3-4E92-847F-318777AF1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7662187" y="238124"/>
          <a:ext cx="257143" cy="238095"/>
        </a:xfrm>
        <a:prstGeom prst="rect">
          <a:avLst/>
        </a:prstGeom>
      </xdr:spPr>
    </xdr:pic>
    <xdr:clientData/>
  </xdr:oneCellAnchor>
  <xdr:oneCellAnchor>
    <xdr:from>
      <xdr:col>78</xdr:col>
      <xdr:colOff>304270</xdr:colOff>
      <xdr:row>37</xdr:row>
      <xdr:rowOff>58209</xdr:rowOff>
    </xdr:from>
    <xdr:ext cx="285714" cy="228571"/>
    <xdr:pic>
      <xdr:nvPicPr>
        <xdr:cNvPr id="1102" name="Obraz 1101">
          <a:extLst>
            <a:ext uri="{FF2B5EF4-FFF2-40B4-BE49-F238E27FC236}">
              <a16:creationId xmlns:a16="http://schemas.microsoft.com/office/drawing/2014/main" xmlns="" id="{59029E7A-C570-4558-BE4F-451E68C2F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7958520" y="7604126"/>
          <a:ext cx="285714" cy="228571"/>
        </a:xfrm>
        <a:prstGeom prst="rect">
          <a:avLst/>
        </a:prstGeom>
      </xdr:spPr>
    </xdr:pic>
    <xdr:clientData/>
  </xdr:oneCellAnchor>
  <xdr:oneCellAnchor>
    <xdr:from>
      <xdr:col>74</xdr:col>
      <xdr:colOff>52917</xdr:colOff>
      <xdr:row>37</xdr:row>
      <xdr:rowOff>26458</xdr:rowOff>
    </xdr:from>
    <xdr:ext cx="257143" cy="247619"/>
    <xdr:pic>
      <xdr:nvPicPr>
        <xdr:cNvPr id="1103" name="Obraz 1102">
          <a:extLst>
            <a:ext uri="{FF2B5EF4-FFF2-40B4-BE49-F238E27FC236}">
              <a16:creationId xmlns:a16="http://schemas.microsoft.com/office/drawing/2014/main" xmlns="" id="{1BD52D5C-1CE7-4E37-9BCD-84A98935D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6286355" y="211666"/>
          <a:ext cx="257143" cy="247619"/>
        </a:xfrm>
        <a:prstGeom prst="rect">
          <a:avLst/>
        </a:prstGeom>
      </xdr:spPr>
    </xdr:pic>
    <xdr:clientData/>
  </xdr:oneCellAnchor>
  <xdr:oneCellAnchor>
    <xdr:from>
      <xdr:col>72</xdr:col>
      <xdr:colOff>66146</xdr:colOff>
      <xdr:row>37</xdr:row>
      <xdr:rowOff>52916</xdr:rowOff>
    </xdr:from>
    <xdr:ext cx="247619" cy="219048"/>
    <xdr:pic>
      <xdr:nvPicPr>
        <xdr:cNvPr id="1104" name="Obraz 1103">
          <a:extLst>
            <a:ext uri="{FF2B5EF4-FFF2-40B4-BE49-F238E27FC236}">
              <a16:creationId xmlns:a16="http://schemas.microsoft.com/office/drawing/2014/main" xmlns="" id="{7F2C93ED-FBA0-49BB-AAE5-BE1694AA1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5611667" y="238124"/>
          <a:ext cx="247619" cy="219048"/>
        </a:xfrm>
        <a:prstGeom prst="rect">
          <a:avLst/>
        </a:prstGeom>
      </xdr:spPr>
    </xdr:pic>
    <xdr:clientData/>
  </xdr:oneCellAnchor>
  <xdr:oneCellAnchor>
    <xdr:from>
      <xdr:col>3</xdr:col>
      <xdr:colOff>370416</xdr:colOff>
      <xdr:row>36</xdr:row>
      <xdr:rowOff>0</xdr:rowOff>
    </xdr:from>
    <xdr:ext cx="2315105" cy="1014956"/>
    <xdr:pic>
      <xdr:nvPicPr>
        <xdr:cNvPr id="1105" name="Obraz 1104">
          <a:extLst>
            <a:ext uri="{FF2B5EF4-FFF2-40B4-BE49-F238E27FC236}">
              <a16:creationId xmlns:a16="http://schemas.microsoft.com/office/drawing/2014/main" xmlns="" id="{DBD403B3-513E-4FA5-A05C-5874E11DE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521354" y="0"/>
          <a:ext cx="2315105" cy="1014956"/>
        </a:xfrm>
        <a:prstGeom prst="rect">
          <a:avLst/>
        </a:prstGeom>
      </xdr:spPr>
    </xdr:pic>
    <xdr:clientData/>
  </xdr:oneCellAnchor>
  <xdr:twoCellAnchor editAs="oneCell">
    <xdr:from>
      <xdr:col>8</xdr:col>
      <xdr:colOff>138795</xdr:colOff>
      <xdr:row>1</xdr:row>
      <xdr:rowOff>28576</xdr:rowOff>
    </xdr:from>
    <xdr:to>
      <xdr:col>8</xdr:col>
      <xdr:colOff>357870</xdr:colOff>
      <xdr:row>1</xdr:row>
      <xdr:rowOff>230125</xdr:rowOff>
    </xdr:to>
    <xdr:pic>
      <xdr:nvPicPr>
        <xdr:cNvPr id="343" name="Picture 24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606020" y="533401"/>
          <a:ext cx="219075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517072</xdr:colOff>
      <xdr:row>1</xdr:row>
      <xdr:rowOff>13607</xdr:rowOff>
    </xdr:from>
    <xdr:to>
      <xdr:col>9</xdr:col>
      <xdr:colOff>172781</xdr:colOff>
      <xdr:row>1</xdr:row>
      <xdr:rowOff>288436</xdr:rowOff>
    </xdr:to>
    <xdr:pic>
      <xdr:nvPicPr>
        <xdr:cNvPr id="344" name="Obraz 343">
          <a:extLst>
            <a:ext uri="{FF2B5EF4-FFF2-40B4-BE49-F238E27FC236}">
              <a16:creationId xmlns:a16="http://schemas.microsoft.com/office/drawing/2014/main" xmlns="" id="{C3C6A984-530B-6FA3-2693-4E8A1A041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4980215" y="517071"/>
          <a:ext cx="240816" cy="274829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</xdr:row>
      <xdr:rowOff>38100</xdr:rowOff>
    </xdr:from>
    <xdr:to>
      <xdr:col>10</xdr:col>
      <xdr:colOff>342873</xdr:colOff>
      <xdr:row>1</xdr:row>
      <xdr:rowOff>295243</xdr:rowOff>
    </xdr:to>
    <xdr:pic>
      <xdr:nvPicPr>
        <xdr:cNvPr id="345" name="Obraz 344">
          <a:extLst>
            <a:ext uri="{FF2B5EF4-FFF2-40B4-BE49-F238E27FC236}">
              <a16:creationId xmlns:a16="http://schemas.microsoft.com/office/drawing/2014/main" xmlns="" id="{51AE4DC1-7753-4856-949D-787269969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467350" y="542925"/>
          <a:ext cx="219048" cy="257143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533400</xdr:colOff>
      <xdr:row>1</xdr:row>
      <xdr:rowOff>38100</xdr:rowOff>
    </xdr:from>
    <xdr:to>
      <xdr:col>11</xdr:col>
      <xdr:colOff>191560</xdr:colOff>
      <xdr:row>1</xdr:row>
      <xdr:rowOff>285750</xdr:rowOff>
    </xdr:to>
    <xdr:pic>
      <xdr:nvPicPr>
        <xdr:cNvPr id="346" name="Picture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876925" y="542925"/>
          <a:ext cx="267760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47625</xdr:colOff>
      <xdr:row>1</xdr:row>
      <xdr:rowOff>95250</xdr:rowOff>
    </xdr:from>
    <xdr:to>
      <xdr:col>12</xdr:col>
      <xdr:colOff>285750</xdr:colOff>
      <xdr:row>1</xdr:row>
      <xdr:rowOff>306917</xdr:rowOff>
    </xdr:to>
    <xdr:pic>
      <xdr:nvPicPr>
        <xdr:cNvPr id="347" name="Picture 19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296025" y="600075"/>
          <a:ext cx="238125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466725</xdr:colOff>
      <xdr:row>1</xdr:row>
      <xdr:rowOff>38100</xdr:rowOff>
    </xdr:from>
    <xdr:to>
      <xdr:col>13</xdr:col>
      <xdr:colOff>96310</xdr:colOff>
      <xdr:row>1</xdr:row>
      <xdr:rowOff>291042</xdr:rowOff>
    </xdr:to>
    <xdr:pic>
      <xdr:nvPicPr>
        <xdr:cNvPr id="348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6715125" y="542925"/>
          <a:ext cx="239185" cy="2529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85725</xdr:colOff>
      <xdr:row>1</xdr:row>
      <xdr:rowOff>19050</xdr:rowOff>
    </xdr:from>
    <xdr:to>
      <xdr:col>14</xdr:col>
      <xdr:colOff>333344</xdr:colOff>
      <xdr:row>1</xdr:row>
      <xdr:rowOff>276193</xdr:rowOff>
    </xdr:to>
    <xdr:pic>
      <xdr:nvPicPr>
        <xdr:cNvPr id="349" name="Obraz 348">
          <a:extLst>
            <a:ext uri="{FF2B5EF4-FFF2-40B4-BE49-F238E27FC236}">
              <a16:creationId xmlns:a16="http://schemas.microsoft.com/office/drawing/2014/main" xmlns="" id="{D2CF905C-FAE9-E9F7-FDAF-A8826CEC5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7239000" y="523875"/>
          <a:ext cx="247619" cy="257143"/>
        </a:xfrm>
        <a:prstGeom prst="rect">
          <a:avLst/>
        </a:prstGeom>
      </xdr:spPr>
    </xdr:pic>
    <xdr:clientData/>
  </xdr:twoCellAnchor>
  <xdr:twoCellAnchor editAs="oneCell">
    <xdr:from>
      <xdr:col>14</xdr:col>
      <xdr:colOff>514350</xdr:colOff>
      <xdr:row>1</xdr:row>
      <xdr:rowOff>28575</xdr:rowOff>
    </xdr:from>
    <xdr:to>
      <xdr:col>15</xdr:col>
      <xdr:colOff>114274</xdr:colOff>
      <xdr:row>1</xdr:row>
      <xdr:rowOff>266670</xdr:rowOff>
    </xdr:to>
    <xdr:pic>
      <xdr:nvPicPr>
        <xdr:cNvPr id="350" name="Obraz 349">
          <a:extLst>
            <a:ext uri="{FF2B5EF4-FFF2-40B4-BE49-F238E27FC236}">
              <a16:creationId xmlns:a16="http://schemas.microsoft.com/office/drawing/2014/main" xmlns="" id="{16491756-92A0-86D3-E1F2-33E81C52B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7667625" y="533400"/>
          <a:ext cx="209524" cy="238095"/>
        </a:xfrm>
        <a:prstGeom prst="rect">
          <a:avLst/>
        </a:prstGeom>
      </xdr:spPr>
    </xdr:pic>
    <xdr:clientData/>
  </xdr:twoCellAnchor>
  <xdr:twoCellAnchor editAs="oneCell">
    <xdr:from>
      <xdr:col>16</xdr:col>
      <xdr:colOff>28575</xdr:colOff>
      <xdr:row>1</xdr:row>
      <xdr:rowOff>76200</xdr:rowOff>
    </xdr:from>
    <xdr:to>
      <xdr:col>16</xdr:col>
      <xdr:colOff>302919</xdr:colOff>
      <xdr:row>1</xdr:row>
      <xdr:rowOff>289578</xdr:rowOff>
    </xdr:to>
    <xdr:pic>
      <xdr:nvPicPr>
        <xdr:cNvPr id="351" name="Obraz 350">
          <a:extLst>
            <a:ext uri="{FF2B5EF4-FFF2-40B4-BE49-F238E27FC236}">
              <a16:creationId xmlns:a16="http://schemas.microsoft.com/office/drawing/2014/main" xmlns="" id="{E18FD1D8-8535-0AB8-4314-9449B8D5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8086725" y="581025"/>
          <a:ext cx="274344" cy="213378"/>
        </a:xfrm>
        <a:prstGeom prst="rect">
          <a:avLst/>
        </a:prstGeom>
      </xdr:spPr>
    </xdr:pic>
    <xdr:clientData/>
  </xdr:twoCellAnchor>
  <xdr:twoCellAnchor editAs="oneCell">
    <xdr:from>
      <xdr:col>16</xdr:col>
      <xdr:colOff>533400</xdr:colOff>
      <xdr:row>1</xdr:row>
      <xdr:rowOff>47625</xdr:rowOff>
    </xdr:from>
    <xdr:to>
      <xdr:col>17</xdr:col>
      <xdr:colOff>150019</xdr:colOff>
      <xdr:row>1</xdr:row>
      <xdr:rowOff>248708</xdr:rowOff>
    </xdr:to>
    <xdr:pic>
      <xdr:nvPicPr>
        <xdr:cNvPr id="352" name="Picture 13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91550" y="552450"/>
          <a:ext cx="226219" cy="2010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18</xdr:col>
      <xdr:colOff>85725</xdr:colOff>
      <xdr:row>1</xdr:row>
      <xdr:rowOff>47625</xdr:rowOff>
    </xdr:from>
    <xdr:to>
      <xdr:col>18</xdr:col>
      <xdr:colOff>352392</xdr:colOff>
      <xdr:row>1</xdr:row>
      <xdr:rowOff>314292</xdr:rowOff>
    </xdr:to>
    <xdr:pic>
      <xdr:nvPicPr>
        <xdr:cNvPr id="353" name="Obraz 352">
          <a:extLst>
            <a:ext uri="{FF2B5EF4-FFF2-40B4-BE49-F238E27FC236}">
              <a16:creationId xmlns:a16="http://schemas.microsoft.com/office/drawing/2014/main" xmlns="" id="{04784B29-4E77-3FA4-3940-00B1DA533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048750" y="552450"/>
          <a:ext cx="266667" cy="266667"/>
        </a:xfrm>
        <a:prstGeom prst="rect">
          <a:avLst/>
        </a:prstGeom>
      </xdr:spPr>
    </xdr:pic>
    <xdr:clientData/>
  </xdr:twoCellAnchor>
  <xdr:twoCellAnchor editAs="oneCell">
    <xdr:from>
      <xdr:col>18</xdr:col>
      <xdr:colOff>561975</xdr:colOff>
      <xdr:row>1</xdr:row>
      <xdr:rowOff>76200</xdr:rowOff>
    </xdr:from>
    <xdr:to>
      <xdr:col>19</xdr:col>
      <xdr:colOff>190500</xdr:colOff>
      <xdr:row>1</xdr:row>
      <xdr:rowOff>314325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00" y="581025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57150</xdr:colOff>
      <xdr:row>1</xdr:row>
      <xdr:rowOff>47625</xdr:rowOff>
    </xdr:from>
    <xdr:to>
      <xdr:col>20</xdr:col>
      <xdr:colOff>295275</xdr:colOff>
      <xdr:row>1</xdr:row>
      <xdr:rowOff>276225</xdr:rowOff>
    </xdr:to>
    <xdr:pic>
      <xdr:nvPicPr>
        <xdr:cNvPr id="355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9925050" y="552450"/>
          <a:ext cx="2381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20</xdr:col>
      <xdr:colOff>514350</xdr:colOff>
      <xdr:row>1</xdr:row>
      <xdr:rowOff>28575</xdr:rowOff>
    </xdr:from>
    <xdr:to>
      <xdr:col>21</xdr:col>
      <xdr:colOff>190499</xdr:colOff>
      <xdr:row>1</xdr:row>
      <xdr:rowOff>279688</xdr:rowOff>
    </xdr:to>
    <xdr:pic>
      <xdr:nvPicPr>
        <xdr:cNvPr id="356" name="Picture 9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382250" y="533400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22</xdr:col>
      <xdr:colOff>85725</xdr:colOff>
      <xdr:row>1</xdr:row>
      <xdr:rowOff>9525</xdr:rowOff>
    </xdr:from>
    <xdr:to>
      <xdr:col>22</xdr:col>
      <xdr:colOff>333344</xdr:colOff>
      <xdr:row>1</xdr:row>
      <xdr:rowOff>266668</xdr:rowOff>
    </xdr:to>
    <xdr:pic>
      <xdr:nvPicPr>
        <xdr:cNvPr id="357" name="Obraz 356">
          <a:extLst>
            <a:ext uri="{FF2B5EF4-FFF2-40B4-BE49-F238E27FC236}">
              <a16:creationId xmlns:a16="http://schemas.microsoft.com/office/drawing/2014/main" xmlns="" id="{DAFB0B1D-4D87-4F83-92F1-EA283FDE5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858500" y="514350"/>
          <a:ext cx="247619" cy="257143"/>
        </a:xfrm>
        <a:prstGeom prst="rect">
          <a:avLst/>
        </a:prstGeom>
      </xdr:spPr>
    </xdr:pic>
    <xdr:clientData/>
  </xdr:twoCellAnchor>
  <xdr:twoCellAnchor editAs="oneCell">
    <xdr:from>
      <xdr:col>22</xdr:col>
      <xdr:colOff>485775</xdr:colOff>
      <xdr:row>1</xdr:row>
      <xdr:rowOff>28575</xdr:rowOff>
    </xdr:from>
    <xdr:to>
      <xdr:col>23</xdr:col>
      <xdr:colOff>133318</xdr:colOff>
      <xdr:row>1</xdr:row>
      <xdr:rowOff>276194</xdr:rowOff>
    </xdr:to>
    <xdr:pic>
      <xdr:nvPicPr>
        <xdr:cNvPr id="358" name="Obraz 357">
          <a:extLst>
            <a:ext uri="{FF2B5EF4-FFF2-40B4-BE49-F238E27FC236}">
              <a16:creationId xmlns:a16="http://schemas.microsoft.com/office/drawing/2014/main" xmlns="" id="{3A9F6C76-C119-8830-7A59-3D91709FC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1258550" y="533400"/>
          <a:ext cx="257143" cy="247619"/>
        </a:xfrm>
        <a:prstGeom prst="rect">
          <a:avLst/>
        </a:prstGeom>
      </xdr:spPr>
    </xdr:pic>
    <xdr:clientData/>
  </xdr:twoCellAnchor>
  <xdr:twoCellAnchor editAs="oneCell">
    <xdr:from>
      <xdr:col>24</xdr:col>
      <xdr:colOff>47625</xdr:colOff>
      <xdr:row>1</xdr:row>
      <xdr:rowOff>47625</xdr:rowOff>
    </xdr:from>
    <xdr:to>
      <xdr:col>24</xdr:col>
      <xdr:colOff>333375</xdr:colOff>
      <xdr:row>1</xdr:row>
      <xdr:rowOff>304800</xdr:rowOff>
    </xdr:to>
    <xdr:pic>
      <xdr:nvPicPr>
        <xdr:cNvPr id="359" name="Picture 7">
          <a:extLst>
            <a:ext uri="{FF2B5EF4-FFF2-40B4-BE49-F238E27FC236}">
              <a16:creationId xmlns:a16="http://schemas.microsoft.com/office/drawing/2014/main" xmlns="" id="{424C012B-E316-4DED-9ACF-AE2A2CF5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25275" y="552450"/>
          <a:ext cx="2857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24</xdr:col>
      <xdr:colOff>504825</xdr:colOff>
      <xdr:row>1</xdr:row>
      <xdr:rowOff>47625</xdr:rowOff>
    </xdr:from>
    <xdr:to>
      <xdr:col>25</xdr:col>
      <xdr:colOff>142844</xdr:colOff>
      <xdr:row>1</xdr:row>
      <xdr:rowOff>266673</xdr:rowOff>
    </xdr:to>
    <xdr:pic>
      <xdr:nvPicPr>
        <xdr:cNvPr id="360" name="Obraz 359">
          <a:extLst>
            <a:ext uri="{FF2B5EF4-FFF2-40B4-BE49-F238E27FC236}">
              <a16:creationId xmlns:a16="http://schemas.microsoft.com/office/drawing/2014/main" xmlns="" id="{A48ACA2B-49AC-496D-FF62-EC2DD5F1E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2182475" y="552450"/>
          <a:ext cx="247619" cy="219048"/>
        </a:xfrm>
        <a:prstGeom prst="rect">
          <a:avLst/>
        </a:prstGeom>
      </xdr:spPr>
    </xdr:pic>
    <xdr:clientData/>
  </xdr:twoCellAnchor>
  <xdr:twoCellAnchor editAs="oneCell">
    <xdr:from>
      <xdr:col>26</xdr:col>
      <xdr:colOff>95250</xdr:colOff>
      <xdr:row>1</xdr:row>
      <xdr:rowOff>38100</xdr:rowOff>
    </xdr:from>
    <xdr:to>
      <xdr:col>26</xdr:col>
      <xdr:colOff>342869</xdr:colOff>
      <xdr:row>1</xdr:row>
      <xdr:rowOff>285719</xdr:rowOff>
    </xdr:to>
    <xdr:pic>
      <xdr:nvPicPr>
        <xdr:cNvPr id="361" name="Obraz 360">
          <a:extLst>
            <a:ext uri="{FF2B5EF4-FFF2-40B4-BE49-F238E27FC236}">
              <a16:creationId xmlns:a16="http://schemas.microsoft.com/office/drawing/2014/main" xmlns="" id="{99291D28-5F95-36C4-6D60-9D0AA0F37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2677775" y="542925"/>
          <a:ext cx="247619" cy="247619"/>
        </a:xfrm>
        <a:prstGeom prst="rect">
          <a:avLst/>
        </a:prstGeom>
      </xdr:spPr>
    </xdr:pic>
    <xdr:clientData/>
  </xdr:twoCellAnchor>
  <xdr:twoCellAnchor editAs="oneCell">
    <xdr:from>
      <xdr:col>26</xdr:col>
      <xdr:colOff>495300</xdr:colOff>
      <xdr:row>1</xdr:row>
      <xdr:rowOff>28575</xdr:rowOff>
    </xdr:from>
    <xdr:to>
      <xdr:col>27</xdr:col>
      <xdr:colOff>142875</xdr:colOff>
      <xdr:row>1</xdr:row>
      <xdr:rowOff>294935</xdr:rowOff>
    </xdr:to>
    <xdr:pic>
      <xdr:nvPicPr>
        <xdr:cNvPr id="362" name="Picture 23">
          <a:extLst>
            <a:ext uri="{FF2B5EF4-FFF2-40B4-BE49-F238E27FC236}">
              <a16:creationId xmlns:a16="http://schemas.microsoft.com/office/drawing/2014/main" xmlns="" id="{B59A8E37-17B5-439E-83A8-82D44DBE8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077825" y="533400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28</xdr:col>
      <xdr:colOff>47625</xdr:colOff>
      <xdr:row>1</xdr:row>
      <xdr:rowOff>76200</xdr:rowOff>
    </xdr:from>
    <xdr:to>
      <xdr:col>28</xdr:col>
      <xdr:colOff>333339</xdr:colOff>
      <xdr:row>1</xdr:row>
      <xdr:rowOff>304771</xdr:rowOff>
    </xdr:to>
    <xdr:pic>
      <xdr:nvPicPr>
        <xdr:cNvPr id="363" name="Obraz 362">
          <a:extLst>
            <a:ext uri="{FF2B5EF4-FFF2-40B4-BE49-F238E27FC236}">
              <a16:creationId xmlns:a16="http://schemas.microsoft.com/office/drawing/2014/main" xmlns="" id="{F9C39155-A4CC-FED4-AC11-5D95D89B5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3535025" y="581025"/>
          <a:ext cx="285714" cy="228571"/>
        </a:xfrm>
        <a:prstGeom prst="rect">
          <a:avLst/>
        </a:prstGeom>
      </xdr:spPr>
    </xdr:pic>
    <xdr:clientData/>
  </xdr:twoCellAnchor>
  <xdr:twoCellAnchor editAs="oneCell">
    <xdr:from>
      <xdr:col>28</xdr:col>
      <xdr:colOff>533400</xdr:colOff>
      <xdr:row>1</xdr:row>
      <xdr:rowOff>66675</xdr:rowOff>
    </xdr:from>
    <xdr:to>
      <xdr:col>29</xdr:col>
      <xdr:colOff>199990</xdr:colOff>
      <xdr:row>1</xdr:row>
      <xdr:rowOff>295246</xdr:rowOff>
    </xdr:to>
    <xdr:pic>
      <xdr:nvPicPr>
        <xdr:cNvPr id="364" name="Obraz 363">
          <a:extLst>
            <a:ext uri="{FF2B5EF4-FFF2-40B4-BE49-F238E27FC236}">
              <a16:creationId xmlns:a16="http://schemas.microsoft.com/office/drawing/2014/main" xmlns="" id="{DC6688D1-B177-4B1A-CB9A-EA332E1DB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4020800" y="571500"/>
          <a:ext cx="276190" cy="228571"/>
        </a:xfrm>
        <a:prstGeom prst="rect">
          <a:avLst/>
        </a:prstGeom>
      </xdr:spPr>
    </xdr:pic>
    <xdr:clientData/>
  </xdr:twoCellAnchor>
  <xdr:twoCellAnchor editAs="oneCell">
    <xdr:from>
      <xdr:col>30</xdr:col>
      <xdr:colOff>28575</xdr:colOff>
      <xdr:row>1</xdr:row>
      <xdr:rowOff>47625</xdr:rowOff>
    </xdr:from>
    <xdr:to>
      <xdr:col>30</xdr:col>
      <xdr:colOff>257175</xdr:colOff>
      <xdr:row>1</xdr:row>
      <xdr:rowOff>257175</xdr:rowOff>
    </xdr:to>
    <xdr:pic>
      <xdr:nvPicPr>
        <xdr:cNvPr id="365" name="Picture 19">
          <a:extLst>
            <a:ext uri="{FF2B5EF4-FFF2-40B4-BE49-F238E27FC236}">
              <a16:creationId xmlns:a16="http://schemas.microsoft.com/office/drawing/2014/main" xmlns="" id="{B2AAF2B9-2A8F-4990-9BF8-D0DAB5AB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4420850" y="552450"/>
          <a:ext cx="228600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30</xdr:col>
      <xdr:colOff>504825</xdr:colOff>
      <xdr:row>1</xdr:row>
      <xdr:rowOff>57150</xdr:rowOff>
    </xdr:from>
    <xdr:to>
      <xdr:col>31</xdr:col>
      <xdr:colOff>152368</xdr:colOff>
      <xdr:row>1</xdr:row>
      <xdr:rowOff>295245</xdr:rowOff>
    </xdr:to>
    <xdr:pic>
      <xdr:nvPicPr>
        <xdr:cNvPr id="366" name="Obraz 365">
          <a:extLst>
            <a:ext uri="{FF2B5EF4-FFF2-40B4-BE49-F238E27FC236}">
              <a16:creationId xmlns:a16="http://schemas.microsoft.com/office/drawing/2014/main" xmlns="" id="{37FBA829-8550-39BA-B53C-83FDEE546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4897100" y="561975"/>
          <a:ext cx="257143" cy="238095"/>
        </a:xfrm>
        <a:prstGeom prst="rect">
          <a:avLst/>
        </a:prstGeom>
      </xdr:spPr>
    </xdr:pic>
    <xdr:clientData/>
  </xdr:twoCellAnchor>
  <xdr:twoCellAnchor editAs="oneCell">
    <xdr:from>
      <xdr:col>32</xdr:col>
      <xdr:colOff>85725</xdr:colOff>
      <xdr:row>1</xdr:row>
      <xdr:rowOff>57150</xdr:rowOff>
    </xdr:from>
    <xdr:to>
      <xdr:col>32</xdr:col>
      <xdr:colOff>323850</xdr:colOff>
      <xdr:row>1</xdr:row>
      <xdr:rowOff>310092</xdr:rowOff>
    </xdr:to>
    <xdr:pic>
      <xdr:nvPicPr>
        <xdr:cNvPr id="367" name="Picture 12">
          <a:extLst>
            <a:ext uri="{FF2B5EF4-FFF2-40B4-BE49-F238E27FC236}">
              <a16:creationId xmlns:a16="http://schemas.microsoft.com/office/drawing/2014/main" xmlns="" id="{1B8F282D-B3F5-4119-BB70-BE64FDE0C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5382875" y="561975"/>
          <a:ext cx="238125" cy="2529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32</xdr:col>
      <xdr:colOff>581025</xdr:colOff>
      <xdr:row>1</xdr:row>
      <xdr:rowOff>28575</xdr:rowOff>
    </xdr:from>
    <xdr:to>
      <xdr:col>33</xdr:col>
      <xdr:colOff>104749</xdr:colOff>
      <xdr:row>1</xdr:row>
      <xdr:rowOff>266670</xdr:rowOff>
    </xdr:to>
    <xdr:pic>
      <xdr:nvPicPr>
        <xdr:cNvPr id="368" name="Obraz 367">
          <a:extLst>
            <a:ext uri="{FF2B5EF4-FFF2-40B4-BE49-F238E27FC236}">
              <a16:creationId xmlns:a16="http://schemas.microsoft.com/office/drawing/2014/main" xmlns="" id="{4BB10BF9-E967-4F2E-9225-43E9D8BC7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5878175" y="533400"/>
          <a:ext cx="209524" cy="238095"/>
        </a:xfrm>
        <a:prstGeom prst="rect">
          <a:avLst/>
        </a:prstGeom>
      </xdr:spPr>
    </xdr:pic>
    <xdr:clientData/>
  </xdr:twoCellAnchor>
  <xdr:twoCellAnchor editAs="oneCell">
    <xdr:from>
      <xdr:col>34</xdr:col>
      <xdr:colOff>57150</xdr:colOff>
      <xdr:row>1</xdr:row>
      <xdr:rowOff>95250</xdr:rowOff>
    </xdr:from>
    <xdr:to>
      <xdr:col>34</xdr:col>
      <xdr:colOff>276225</xdr:colOff>
      <xdr:row>1</xdr:row>
      <xdr:rowOff>296799</xdr:rowOff>
    </xdr:to>
    <xdr:pic>
      <xdr:nvPicPr>
        <xdr:cNvPr id="369" name="Picture 24">
          <a:extLst>
            <a:ext uri="{FF2B5EF4-FFF2-40B4-BE49-F238E27FC236}">
              <a16:creationId xmlns:a16="http://schemas.microsoft.com/office/drawing/2014/main" xmlns="" id="{470D4DD0-CD40-4A50-B33C-B6BFF193B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335375" y="600075"/>
          <a:ext cx="219075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34</xdr:col>
      <xdr:colOff>361950</xdr:colOff>
      <xdr:row>1</xdr:row>
      <xdr:rowOff>38100</xdr:rowOff>
    </xdr:from>
    <xdr:to>
      <xdr:col>34</xdr:col>
      <xdr:colOff>580998</xdr:colOff>
      <xdr:row>1</xdr:row>
      <xdr:rowOff>295243</xdr:rowOff>
    </xdr:to>
    <xdr:pic>
      <xdr:nvPicPr>
        <xdr:cNvPr id="370" name="Obraz 369">
          <a:extLst>
            <a:ext uri="{FF2B5EF4-FFF2-40B4-BE49-F238E27FC236}">
              <a16:creationId xmlns:a16="http://schemas.microsoft.com/office/drawing/2014/main" xmlns="" id="{C5C8D10D-7AA1-BABD-CD78-644D3FB9C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6640175" y="542925"/>
          <a:ext cx="219048" cy="257143"/>
        </a:xfrm>
        <a:prstGeom prst="rect">
          <a:avLst/>
        </a:prstGeom>
      </xdr:spPr>
    </xdr:pic>
    <xdr:clientData/>
  </xdr:twoCellAnchor>
  <xdr:twoCellAnchor editAs="oneCell">
    <xdr:from>
      <xdr:col>36</xdr:col>
      <xdr:colOff>76200</xdr:colOff>
      <xdr:row>1</xdr:row>
      <xdr:rowOff>28575</xdr:rowOff>
    </xdr:from>
    <xdr:to>
      <xdr:col>36</xdr:col>
      <xdr:colOff>314295</xdr:colOff>
      <xdr:row>1</xdr:row>
      <xdr:rowOff>304765</xdr:rowOff>
    </xdr:to>
    <xdr:pic>
      <xdr:nvPicPr>
        <xdr:cNvPr id="371" name="Obraz 370">
          <a:extLst>
            <a:ext uri="{FF2B5EF4-FFF2-40B4-BE49-F238E27FC236}">
              <a16:creationId xmlns:a16="http://schemas.microsoft.com/office/drawing/2014/main" xmlns="" id="{3F135449-79F0-4C3F-BC68-A5C619B38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7335500" y="533400"/>
          <a:ext cx="238095" cy="276190"/>
        </a:xfrm>
        <a:prstGeom prst="rect">
          <a:avLst/>
        </a:prstGeom>
      </xdr:spPr>
    </xdr:pic>
    <xdr:clientData/>
  </xdr:twoCellAnchor>
  <xdr:twoCellAnchor editAs="oneCell">
    <xdr:from>
      <xdr:col>36</xdr:col>
      <xdr:colOff>571500</xdr:colOff>
      <xdr:row>1</xdr:row>
      <xdr:rowOff>28575</xdr:rowOff>
    </xdr:from>
    <xdr:to>
      <xdr:col>37</xdr:col>
      <xdr:colOff>152401</xdr:colOff>
      <xdr:row>1</xdr:row>
      <xdr:rowOff>276225</xdr:rowOff>
    </xdr:to>
    <xdr:pic>
      <xdr:nvPicPr>
        <xdr:cNvPr id="372" name="Picture 4">
          <a:extLst>
            <a:ext uri="{FF2B5EF4-FFF2-40B4-BE49-F238E27FC236}">
              <a16:creationId xmlns:a16="http://schemas.microsoft.com/office/drawing/2014/main" xmlns="" id="{CB5F6CA9-DB17-4641-8069-0029A7653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830800" y="533400"/>
          <a:ext cx="266701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81</xdr:col>
      <xdr:colOff>53512</xdr:colOff>
      <xdr:row>1</xdr:row>
      <xdr:rowOff>74915</xdr:rowOff>
    </xdr:from>
    <xdr:to>
      <xdr:col>81</xdr:col>
      <xdr:colOff>320213</xdr:colOff>
      <xdr:row>1</xdr:row>
      <xdr:rowOff>322565</xdr:rowOff>
    </xdr:to>
    <xdr:pic>
      <xdr:nvPicPr>
        <xdr:cNvPr id="241" name="Picture 4">
          <a:extLst>
            <a:ext uri="{FF2B5EF4-FFF2-40B4-BE49-F238E27FC236}">
              <a16:creationId xmlns:a16="http://schemas.microsoft.com/office/drawing/2014/main" xmlns="" id="{6D5C877F-CE69-4231-8B9E-2BD3D9DBB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9266546" y="267555"/>
          <a:ext cx="266701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83</xdr:col>
      <xdr:colOff>128427</xdr:colOff>
      <xdr:row>1</xdr:row>
      <xdr:rowOff>96320</xdr:rowOff>
    </xdr:from>
    <xdr:to>
      <xdr:col>83</xdr:col>
      <xdr:colOff>346646</xdr:colOff>
      <xdr:row>1</xdr:row>
      <xdr:rowOff>297869</xdr:rowOff>
    </xdr:to>
    <xdr:pic>
      <xdr:nvPicPr>
        <xdr:cNvPr id="244" name="Picture 24">
          <a:extLst>
            <a:ext uri="{FF2B5EF4-FFF2-40B4-BE49-F238E27FC236}">
              <a16:creationId xmlns:a16="http://schemas.microsoft.com/office/drawing/2014/main" xmlns="" id="{252BC9D7-6B55-4234-AE31-38E9A5057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326067" y="288960"/>
          <a:ext cx="218219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87</xdr:col>
      <xdr:colOff>85618</xdr:colOff>
      <xdr:row>1</xdr:row>
      <xdr:rowOff>53511</xdr:rowOff>
    </xdr:from>
    <xdr:to>
      <xdr:col>87</xdr:col>
      <xdr:colOff>322887</xdr:colOff>
      <xdr:row>1</xdr:row>
      <xdr:rowOff>265178</xdr:rowOff>
    </xdr:to>
    <xdr:pic>
      <xdr:nvPicPr>
        <xdr:cNvPr id="245" name="Picture 19">
          <a:extLst>
            <a:ext uri="{FF2B5EF4-FFF2-40B4-BE49-F238E27FC236}">
              <a16:creationId xmlns:a16="http://schemas.microsoft.com/office/drawing/2014/main" xmlns="" id="{0D591306-F5A5-4780-B003-BB3A7772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2252472" y="246151"/>
          <a:ext cx="237269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91</xdr:col>
      <xdr:colOff>74916</xdr:colOff>
      <xdr:row>1</xdr:row>
      <xdr:rowOff>64214</xdr:rowOff>
    </xdr:from>
    <xdr:to>
      <xdr:col>91</xdr:col>
      <xdr:colOff>302660</xdr:colOff>
      <xdr:row>1</xdr:row>
      <xdr:rowOff>273764</xdr:rowOff>
    </xdr:to>
    <xdr:pic>
      <xdr:nvPicPr>
        <xdr:cNvPr id="246" name="Picture 19">
          <a:extLst>
            <a:ext uri="{FF2B5EF4-FFF2-40B4-BE49-F238E27FC236}">
              <a16:creationId xmlns:a16="http://schemas.microsoft.com/office/drawing/2014/main" xmlns="" id="{B3BB9F5D-F6F4-4681-A822-E42F176F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44210983" y="256854"/>
          <a:ext cx="227744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81</xdr:col>
      <xdr:colOff>599326</xdr:colOff>
      <xdr:row>1</xdr:row>
      <xdr:rowOff>64213</xdr:rowOff>
    </xdr:from>
    <xdr:to>
      <xdr:col>82</xdr:col>
      <xdr:colOff>161145</xdr:colOff>
      <xdr:row>1</xdr:row>
      <xdr:rowOff>321356</xdr:rowOff>
    </xdr:to>
    <xdr:pic>
      <xdr:nvPicPr>
        <xdr:cNvPr id="247" name="Obraz 246">
          <a:extLst>
            <a:ext uri="{FF2B5EF4-FFF2-40B4-BE49-F238E27FC236}">
              <a16:creationId xmlns:a16="http://schemas.microsoft.com/office/drawing/2014/main" xmlns="" id="{D82D6E4D-9BC2-4615-8813-D20D334F2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9812360" y="256853"/>
          <a:ext cx="246763" cy="257143"/>
        </a:xfrm>
        <a:prstGeom prst="rect">
          <a:avLst/>
        </a:prstGeom>
      </xdr:spPr>
    </xdr:pic>
    <xdr:clientData/>
  </xdr:twoCellAnchor>
  <xdr:twoCellAnchor editAs="oneCell">
    <xdr:from>
      <xdr:col>89</xdr:col>
      <xdr:colOff>117725</xdr:colOff>
      <xdr:row>1</xdr:row>
      <xdr:rowOff>53511</xdr:rowOff>
    </xdr:from>
    <xdr:to>
      <xdr:col>89</xdr:col>
      <xdr:colOff>374900</xdr:colOff>
      <xdr:row>1</xdr:row>
      <xdr:rowOff>319871</xdr:rowOff>
    </xdr:to>
    <xdr:pic>
      <xdr:nvPicPr>
        <xdr:cNvPr id="248" name="Picture 23">
          <a:extLst>
            <a:ext uri="{FF2B5EF4-FFF2-40B4-BE49-F238E27FC236}">
              <a16:creationId xmlns:a16="http://schemas.microsoft.com/office/drawing/2014/main" xmlns="" id="{62643AA6-1601-42BA-A801-95BB0140B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3269186" y="246151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95</xdr:col>
      <xdr:colOff>74915</xdr:colOff>
      <xdr:row>1</xdr:row>
      <xdr:rowOff>53510</xdr:rowOff>
    </xdr:from>
    <xdr:to>
      <xdr:col>95</xdr:col>
      <xdr:colOff>321677</xdr:colOff>
      <xdr:row>1</xdr:row>
      <xdr:rowOff>301129</xdr:rowOff>
    </xdr:to>
    <xdr:pic>
      <xdr:nvPicPr>
        <xdr:cNvPr id="249" name="Obraz 248">
          <a:extLst>
            <a:ext uri="{FF2B5EF4-FFF2-40B4-BE49-F238E27FC236}">
              <a16:creationId xmlns:a16="http://schemas.microsoft.com/office/drawing/2014/main" xmlns="" id="{6D66C718-64A2-4D4B-8250-A6577D9D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6180196" y="246150"/>
          <a:ext cx="246762" cy="247619"/>
        </a:xfrm>
        <a:prstGeom prst="rect">
          <a:avLst/>
        </a:prstGeom>
      </xdr:spPr>
    </xdr:pic>
    <xdr:clientData/>
  </xdr:twoCellAnchor>
  <xdr:twoCellAnchor editAs="oneCell">
    <xdr:from>
      <xdr:col>83</xdr:col>
      <xdr:colOff>599326</xdr:colOff>
      <xdr:row>1</xdr:row>
      <xdr:rowOff>64213</xdr:rowOff>
    </xdr:from>
    <xdr:to>
      <xdr:col>84</xdr:col>
      <xdr:colOff>152507</xdr:colOff>
      <xdr:row>1</xdr:row>
      <xdr:rowOff>302338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xmlns="" id="{BADA53CC-F208-496C-AB18-916C61380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796966" y="256853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85</xdr:col>
      <xdr:colOff>107023</xdr:colOff>
      <xdr:row>1</xdr:row>
      <xdr:rowOff>42809</xdr:rowOff>
    </xdr:from>
    <xdr:to>
      <xdr:col>85</xdr:col>
      <xdr:colOff>392772</xdr:colOff>
      <xdr:row>1</xdr:row>
      <xdr:rowOff>293922</xdr:rowOff>
    </xdr:to>
    <xdr:pic>
      <xdr:nvPicPr>
        <xdr:cNvPr id="251" name="Picture 9">
          <a:extLst>
            <a:ext uri="{FF2B5EF4-FFF2-40B4-BE49-F238E27FC236}">
              <a16:creationId xmlns:a16="http://schemas.microsoft.com/office/drawing/2014/main" xmlns="" id="{DCB8F7DA-8FB0-482D-BE37-4DF06DAE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289270" y="235449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89</xdr:col>
      <xdr:colOff>542141</xdr:colOff>
      <xdr:row>1</xdr:row>
      <xdr:rowOff>64089</xdr:rowOff>
    </xdr:from>
    <xdr:to>
      <xdr:col>90</xdr:col>
      <xdr:colOff>142091</xdr:colOff>
      <xdr:row>1</xdr:row>
      <xdr:rowOff>321264</xdr:rowOff>
    </xdr:to>
    <xdr:pic>
      <xdr:nvPicPr>
        <xdr:cNvPr id="252" name="Picture 7">
          <a:extLst>
            <a:ext uri="{FF2B5EF4-FFF2-40B4-BE49-F238E27FC236}">
              <a16:creationId xmlns:a16="http://schemas.microsoft.com/office/drawing/2014/main" xmlns="" id="{F8FD60FE-FD2B-493E-8980-657B29134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3693602" y="256729"/>
          <a:ext cx="284893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93</xdr:col>
      <xdr:colOff>101576</xdr:colOff>
      <xdr:row>1</xdr:row>
      <xdr:rowOff>45213</xdr:rowOff>
    </xdr:from>
    <xdr:to>
      <xdr:col>93</xdr:col>
      <xdr:colOff>348339</xdr:colOff>
      <xdr:row>1</xdr:row>
      <xdr:rowOff>302356</xdr:rowOff>
    </xdr:to>
    <xdr:pic>
      <xdr:nvPicPr>
        <xdr:cNvPr id="253" name="Obraz 252">
          <a:extLst>
            <a:ext uri="{FF2B5EF4-FFF2-40B4-BE49-F238E27FC236}">
              <a16:creationId xmlns:a16="http://schemas.microsoft.com/office/drawing/2014/main" xmlns="" id="{34FABADB-FDD7-4D83-80BB-36C1679E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45222250" y="237853"/>
          <a:ext cx="246763" cy="257143"/>
        </a:xfrm>
        <a:prstGeom prst="rect">
          <a:avLst/>
        </a:prstGeom>
      </xdr:spPr>
    </xdr:pic>
    <xdr:clientData/>
  </xdr:twoCellAnchor>
  <xdr:twoCellAnchor editAs="oneCell">
    <xdr:from>
      <xdr:col>95</xdr:col>
      <xdr:colOff>495032</xdr:colOff>
      <xdr:row>1</xdr:row>
      <xdr:rowOff>71670</xdr:rowOff>
    </xdr:from>
    <xdr:to>
      <xdr:col>96</xdr:col>
      <xdr:colOff>94946</xdr:colOff>
      <xdr:row>1</xdr:row>
      <xdr:rowOff>300241</xdr:rowOff>
    </xdr:to>
    <xdr:pic>
      <xdr:nvPicPr>
        <xdr:cNvPr id="255" name="Obraz 254">
          <a:extLst>
            <a:ext uri="{FF2B5EF4-FFF2-40B4-BE49-F238E27FC236}">
              <a16:creationId xmlns:a16="http://schemas.microsoft.com/office/drawing/2014/main" xmlns="" id="{08C43997-5C4D-4E1C-9239-E21AEA68D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6600313" y="264310"/>
          <a:ext cx="284858" cy="228571"/>
        </a:xfrm>
        <a:prstGeom prst="rect">
          <a:avLst/>
        </a:prstGeom>
      </xdr:spPr>
    </xdr:pic>
    <xdr:clientData/>
  </xdr:twoCellAnchor>
  <xdr:twoCellAnchor editAs="oneCell">
    <xdr:from>
      <xdr:col>85</xdr:col>
      <xdr:colOff>530838</xdr:colOff>
      <xdr:row>1</xdr:row>
      <xdr:rowOff>53559</xdr:rowOff>
    </xdr:from>
    <xdr:to>
      <xdr:col>86</xdr:col>
      <xdr:colOff>93513</xdr:colOff>
      <xdr:row>1</xdr:row>
      <xdr:rowOff>272607</xdr:rowOff>
    </xdr:to>
    <xdr:pic>
      <xdr:nvPicPr>
        <xdr:cNvPr id="256" name="Obraz 255">
          <a:extLst>
            <a:ext uri="{FF2B5EF4-FFF2-40B4-BE49-F238E27FC236}">
              <a16:creationId xmlns:a16="http://schemas.microsoft.com/office/drawing/2014/main" xmlns="" id="{CFD6DAA4-A1A1-4421-9044-C52FEBDE0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1713085" y="246199"/>
          <a:ext cx="247619" cy="219048"/>
        </a:xfrm>
        <a:prstGeom prst="rect">
          <a:avLst/>
        </a:prstGeom>
      </xdr:spPr>
    </xdr:pic>
    <xdr:clientData/>
  </xdr:twoCellAnchor>
  <xdr:twoCellAnchor editAs="oneCell">
    <xdr:from>
      <xdr:col>87</xdr:col>
      <xdr:colOff>497447</xdr:colOff>
      <xdr:row>1</xdr:row>
      <xdr:rowOff>72610</xdr:rowOff>
    </xdr:from>
    <xdr:to>
      <xdr:col>88</xdr:col>
      <xdr:colOff>88693</xdr:colOff>
      <xdr:row>1</xdr:row>
      <xdr:rowOff>301181</xdr:rowOff>
    </xdr:to>
    <xdr:pic>
      <xdr:nvPicPr>
        <xdr:cNvPr id="257" name="Obraz 256">
          <a:extLst>
            <a:ext uri="{FF2B5EF4-FFF2-40B4-BE49-F238E27FC236}">
              <a16:creationId xmlns:a16="http://schemas.microsoft.com/office/drawing/2014/main" xmlns="" id="{8C51DDA5-3F86-40BE-8025-B555E520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2664301" y="265250"/>
          <a:ext cx="276190" cy="228571"/>
        </a:xfrm>
        <a:prstGeom prst="rect">
          <a:avLst/>
        </a:prstGeom>
      </xdr:spPr>
    </xdr:pic>
    <xdr:clientData/>
  </xdr:twoCellAnchor>
  <xdr:twoCellAnchor editAs="oneCell">
    <xdr:from>
      <xdr:col>91</xdr:col>
      <xdr:colOff>571061</xdr:colOff>
      <xdr:row>1</xdr:row>
      <xdr:rowOff>22220</xdr:rowOff>
    </xdr:from>
    <xdr:to>
      <xdr:col>92</xdr:col>
      <xdr:colOff>151928</xdr:colOff>
      <xdr:row>1</xdr:row>
      <xdr:rowOff>288887</xdr:rowOff>
    </xdr:to>
    <xdr:pic>
      <xdr:nvPicPr>
        <xdr:cNvPr id="258" name="Obraz 257">
          <a:extLst>
            <a:ext uri="{FF2B5EF4-FFF2-40B4-BE49-F238E27FC236}">
              <a16:creationId xmlns:a16="http://schemas.microsoft.com/office/drawing/2014/main" xmlns="" id="{779F223D-7EC3-4763-9C04-6CBA62D7B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4707128" y="214860"/>
          <a:ext cx="265811" cy="266667"/>
        </a:xfrm>
        <a:prstGeom prst="rect">
          <a:avLst/>
        </a:prstGeom>
      </xdr:spPr>
    </xdr:pic>
    <xdr:clientData/>
  </xdr:twoCellAnchor>
  <xdr:twoCellAnchor editAs="oneCell">
    <xdr:from>
      <xdr:col>93</xdr:col>
      <xdr:colOff>530278</xdr:colOff>
      <xdr:row>1</xdr:row>
      <xdr:rowOff>48917</xdr:rowOff>
    </xdr:from>
    <xdr:to>
      <xdr:col>94</xdr:col>
      <xdr:colOff>109917</xdr:colOff>
      <xdr:row>1</xdr:row>
      <xdr:rowOff>284101</xdr:rowOff>
    </xdr:to>
    <xdr:pic>
      <xdr:nvPicPr>
        <xdr:cNvPr id="259" name="Picture 13">
          <a:extLst>
            <a:ext uri="{FF2B5EF4-FFF2-40B4-BE49-F238E27FC236}">
              <a16:creationId xmlns:a16="http://schemas.microsoft.com/office/drawing/2014/main" xmlns="" id="{27F92F01-77A1-4AF2-A4E2-BF8A9A90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650952" y="241557"/>
          <a:ext cx="264583" cy="235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102</xdr:col>
      <xdr:colOff>655407</xdr:colOff>
      <xdr:row>1</xdr:row>
      <xdr:rowOff>23973</xdr:rowOff>
    </xdr:from>
    <xdr:to>
      <xdr:col>103</xdr:col>
      <xdr:colOff>237164</xdr:colOff>
      <xdr:row>1</xdr:row>
      <xdr:rowOff>271623</xdr:rowOff>
    </xdr:to>
    <xdr:pic>
      <xdr:nvPicPr>
        <xdr:cNvPr id="260" name="Picture 4">
          <a:extLst>
            <a:ext uri="{FF2B5EF4-FFF2-40B4-BE49-F238E27FC236}">
              <a16:creationId xmlns:a16="http://schemas.microsoft.com/office/drawing/2014/main" xmlns="" id="{6D5C877F-CE69-4231-8B9E-2BD3D9DBB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9928553" y="216613"/>
          <a:ext cx="266701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98</xdr:col>
      <xdr:colOff>655405</xdr:colOff>
      <xdr:row>1</xdr:row>
      <xdr:rowOff>34675</xdr:rowOff>
    </xdr:from>
    <xdr:to>
      <xdr:col>99</xdr:col>
      <xdr:colOff>188681</xdr:colOff>
      <xdr:row>1</xdr:row>
      <xdr:rowOff>236224</xdr:rowOff>
    </xdr:to>
    <xdr:pic>
      <xdr:nvPicPr>
        <xdr:cNvPr id="261" name="Picture 24">
          <a:extLst>
            <a:ext uri="{FF2B5EF4-FFF2-40B4-BE49-F238E27FC236}">
              <a16:creationId xmlns:a16="http://schemas.microsoft.com/office/drawing/2014/main" xmlns="" id="{252BC9D7-6B55-4234-AE31-38E9A5057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7959338" y="227315"/>
          <a:ext cx="218219" cy="2015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102</xdr:col>
      <xdr:colOff>34676</xdr:colOff>
      <xdr:row>1</xdr:row>
      <xdr:rowOff>56080</xdr:rowOff>
    </xdr:from>
    <xdr:to>
      <xdr:col>102</xdr:col>
      <xdr:colOff>320425</xdr:colOff>
      <xdr:row>1</xdr:row>
      <xdr:rowOff>307193</xdr:rowOff>
    </xdr:to>
    <xdr:pic>
      <xdr:nvPicPr>
        <xdr:cNvPr id="262" name="Picture 9">
          <a:extLst>
            <a:ext uri="{FF2B5EF4-FFF2-40B4-BE49-F238E27FC236}">
              <a16:creationId xmlns:a16="http://schemas.microsoft.com/office/drawing/2014/main" xmlns="" id="{DCB8F7DA-8FB0-482D-BE37-4DF06DAE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307822" y="248720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98</xdr:col>
      <xdr:colOff>77484</xdr:colOff>
      <xdr:row>1</xdr:row>
      <xdr:rowOff>56079</xdr:rowOff>
    </xdr:from>
    <xdr:to>
      <xdr:col>98</xdr:col>
      <xdr:colOff>314753</xdr:colOff>
      <xdr:row>1</xdr:row>
      <xdr:rowOff>267746</xdr:rowOff>
    </xdr:to>
    <xdr:pic>
      <xdr:nvPicPr>
        <xdr:cNvPr id="263" name="Picture 19">
          <a:extLst>
            <a:ext uri="{FF2B5EF4-FFF2-40B4-BE49-F238E27FC236}">
              <a16:creationId xmlns:a16="http://schemas.microsoft.com/office/drawing/2014/main" xmlns="" id="{0D591306-F5A5-4780-B003-BB3A7772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7381417" y="248719"/>
          <a:ext cx="237269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100</xdr:col>
      <xdr:colOff>77485</xdr:colOff>
      <xdr:row>1</xdr:row>
      <xdr:rowOff>77486</xdr:rowOff>
    </xdr:from>
    <xdr:to>
      <xdr:col>100</xdr:col>
      <xdr:colOff>305229</xdr:colOff>
      <xdr:row>1</xdr:row>
      <xdr:rowOff>287036</xdr:rowOff>
    </xdr:to>
    <xdr:pic>
      <xdr:nvPicPr>
        <xdr:cNvPr id="264" name="Picture 19">
          <a:extLst>
            <a:ext uri="{FF2B5EF4-FFF2-40B4-BE49-F238E27FC236}">
              <a16:creationId xmlns:a16="http://schemas.microsoft.com/office/drawing/2014/main" xmlns="" id="{B3BB9F5D-F6F4-4681-A822-E42F176F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48366024" y="270126"/>
          <a:ext cx="227744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104</xdr:col>
      <xdr:colOff>83352</xdr:colOff>
      <xdr:row>1</xdr:row>
      <xdr:rowOff>83592</xdr:rowOff>
    </xdr:from>
    <xdr:to>
      <xdr:col>104</xdr:col>
      <xdr:colOff>347935</xdr:colOff>
      <xdr:row>1</xdr:row>
      <xdr:rowOff>318776</xdr:rowOff>
    </xdr:to>
    <xdr:pic>
      <xdr:nvPicPr>
        <xdr:cNvPr id="265" name="Picture 13">
          <a:extLst>
            <a:ext uri="{FF2B5EF4-FFF2-40B4-BE49-F238E27FC236}">
              <a16:creationId xmlns:a16="http://schemas.microsoft.com/office/drawing/2014/main" xmlns="" id="{27F92F01-77A1-4AF2-A4E2-BF8A9A90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341105" y="276232"/>
          <a:ext cx="264583" cy="235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100</xdr:col>
      <xdr:colOff>612600</xdr:colOff>
      <xdr:row>1</xdr:row>
      <xdr:rowOff>34676</xdr:rowOff>
    </xdr:from>
    <xdr:to>
      <xdr:col>101</xdr:col>
      <xdr:colOff>184831</xdr:colOff>
      <xdr:row>1</xdr:row>
      <xdr:rowOff>301036</xdr:rowOff>
    </xdr:to>
    <xdr:pic>
      <xdr:nvPicPr>
        <xdr:cNvPr id="266" name="Picture 23">
          <a:extLst>
            <a:ext uri="{FF2B5EF4-FFF2-40B4-BE49-F238E27FC236}">
              <a16:creationId xmlns:a16="http://schemas.microsoft.com/office/drawing/2014/main" xmlns="" id="{62643AA6-1601-42BA-A801-95BB0140B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901139" y="227316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104</xdr:col>
      <xdr:colOff>497601</xdr:colOff>
      <xdr:row>1</xdr:row>
      <xdr:rowOff>74238</xdr:rowOff>
    </xdr:from>
    <xdr:to>
      <xdr:col>105</xdr:col>
      <xdr:colOff>97515</xdr:colOff>
      <xdr:row>1</xdr:row>
      <xdr:rowOff>302809</xdr:rowOff>
    </xdr:to>
    <xdr:pic>
      <xdr:nvPicPr>
        <xdr:cNvPr id="267" name="Obraz 266">
          <a:extLst>
            <a:ext uri="{FF2B5EF4-FFF2-40B4-BE49-F238E27FC236}">
              <a16:creationId xmlns:a16="http://schemas.microsoft.com/office/drawing/2014/main" xmlns="" id="{08C43997-5C4D-4E1C-9239-E21AEA68D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0755354" y="266878"/>
          <a:ext cx="284858" cy="228571"/>
        </a:xfrm>
        <a:prstGeom prst="rect">
          <a:avLst/>
        </a:prstGeom>
      </xdr:spPr>
    </xdr:pic>
    <xdr:clientData/>
  </xdr:twoCellAnchor>
  <xdr:twoCellAnchor editAs="oneCell">
    <xdr:from>
      <xdr:col>107</xdr:col>
      <xdr:colOff>69351</xdr:colOff>
      <xdr:row>1</xdr:row>
      <xdr:rowOff>80052</xdr:rowOff>
    </xdr:from>
    <xdr:to>
      <xdr:col>107</xdr:col>
      <xdr:colOff>306620</xdr:colOff>
      <xdr:row>1</xdr:row>
      <xdr:rowOff>291719</xdr:rowOff>
    </xdr:to>
    <xdr:pic>
      <xdr:nvPicPr>
        <xdr:cNvPr id="268" name="Picture 19">
          <a:extLst>
            <a:ext uri="{FF2B5EF4-FFF2-40B4-BE49-F238E27FC236}">
              <a16:creationId xmlns:a16="http://schemas.microsoft.com/office/drawing/2014/main" xmlns="" id="{0D591306-F5A5-4780-B003-BB3A7772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1525755" y="272692"/>
          <a:ext cx="237269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107</xdr:col>
      <xdr:colOff>550956</xdr:colOff>
      <xdr:row>1</xdr:row>
      <xdr:rowOff>47947</xdr:rowOff>
    </xdr:from>
    <xdr:to>
      <xdr:col>108</xdr:col>
      <xdr:colOff>123187</xdr:colOff>
      <xdr:row>1</xdr:row>
      <xdr:rowOff>314307</xdr:rowOff>
    </xdr:to>
    <xdr:pic>
      <xdr:nvPicPr>
        <xdr:cNvPr id="269" name="Picture 23">
          <a:extLst>
            <a:ext uri="{FF2B5EF4-FFF2-40B4-BE49-F238E27FC236}">
              <a16:creationId xmlns:a16="http://schemas.microsoft.com/office/drawing/2014/main" xmlns="" id="{62643AA6-1601-42BA-A801-95BB0140B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007360" y="240587"/>
          <a:ext cx="257175" cy="266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109</xdr:col>
      <xdr:colOff>42810</xdr:colOff>
      <xdr:row>1</xdr:row>
      <xdr:rowOff>53512</xdr:rowOff>
    </xdr:from>
    <xdr:to>
      <xdr:col>109</xdr:col>
      <xdr:colOff>307393</xdr:colOff>
      <xdr:row>1</xdr:row>
      <xdr:rowOff>288696</xdr:rowOff>
    </xdr:to>
    <xdr:pic>
      <xdr:nvPicPr>
        <xdr:cNvPr id="270" name="Picture 13">
          <a:extLst>
            <a:ext uri="{FF2B5EF4-FFF2-40B4-BE49-F238E27FC236}">
              <a16:creationId xmlns:a16="http://schemas.microsoft.com/office/drawing/2014/main" xmlns="" id="{27F92F01-77A1-4AF2-A4E2-BF8A9A90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483821" y="246152"/>
          <a:ext cx="264583" cy="2351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109</xdr:col>
      <xdr:colOff>529549</xdr:colOff>
      <xdr:row>1</xdr:row>
      <xdr:rowOff>69351</xdr:rowOff>
    </xdr:from>
    <xdr:to>
      <xdr:col>110</xdr:col>
      <xdr:colOff>130354</xdr:colOff>
      <xdr:row>1</xdr:row>
      <xdr:rowOff>320464</xdr:rowOff>
    </xdr:to>
    <xdr:pic>
      <xdr:nvPicPr>
        <xdr:cNvPr id="271" name="Picture 9">
          <a:extLst>
            <a:ext uri="{FF2B5EF4-FFF2-40B4-BE49-F238E27FC236}">
              <a16:creationId xmlns:a16="http://schemas.microsoft.com/office/drawing/2014/main" xmlns="" id="{DCB8F7DA-8FB0-482D-BE37-4DF06DAE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970560" y="261991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112</xdr:col>
      <xdr:colOff>85618</xdr:colOff>
      <xdr:row>1</xdr:row>
      <xdr:rowOff>85618</xdr:rowOff>
    </xdr:from>
    <xdr:to>
      <xdr:col>112</xdr:col>
      <xdr:colOff>322887</xdr:colOff>
      <xdr:row>1</xdr:row>
      <xdr:rowOff>297285</xdr:rowOff>
    </xdr:to>
    <xdr:pic>
      <xdr:nvPicPr>
        <xdr:cNvPr id="272" name="Picture 19">
          <a:extLst>
            <a:ext uri="{FF2B5EF4-FFF2-40B4-BE49-F238E27FC236}">
              <a16:creationId xmlns:a16="http://schemas.microsoft.com/office/drawing/2014/main" xmlns="" id="{0D591306-F5A5-4780-B003-BB3A7772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3725281" y="278258"/>
          <a:ext cx="237269" cy="211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112</xdr:col>
      <xdr:colOff>524410</xdr:colOff>
      <xdr:row>1</xdr:row>
      <xdr:rowOff>42809</xdr:rowOff>
    </xdr:from>
    <xdr:to>
      <xdr:col>113</xdr:col>
      <xdr:colOff>125215</xdr:colOff>
      <xdr:row>1</xdr:row>
      <xdr:rowOff>293922</xdr:rowOff>
    </xdr:to>
    <xdr:pic>
      <xdr:nvPicPr>
        <xdr:cNvPr id="273" name="Picture 9">
          <a:extLst>
            <a:ext uri="{FF2B5EF4-FFF2-40B4-BE49-F238E27FC236}">
              <a16:creationId xmlns:a16="http://schemas.microsoft.com/office/drawing/2014/main" xmlns="" id="{DCB8F7DA-8FB0-482D-BE37-4DF06DAE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164073" y="235449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38101</xdr:rowOff>
    </xdr:from>
    <xdr:to>
      <xdr:col>2</xdr:col>
      <xdr:colOff>223684</xdr:colOff>
      <xdr:row>2</xdr:row>
      <xdr:rowOff>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1266" y="228601"/>
          <a:ext cx="22368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28574</xdr:rowOff>
    </xdr:from>
    <xdr:to>
      <xdr:col>2</xdr:col>
      <xdr:colOff>238125</xdr:colOff>
      <xdr:row>1</xdr:row>
      <xdr:rowOff>266699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49" y="219074"/>
          <a:ext cx="2381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18184</xdr:rowOff>
    </xdr:from>
    <xdr:to>
      <xdr:col>2</xdr:col>
      <xdr:colOff>285749</xdr:colOff>
      <xdr:row>1</xdr:row>
      <xdr:rowOff>269297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62350" y="208684"/>
          <a:ext cx="285749" cy="251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65616</xdr:rowOff>
    </xdr:from>
    <xdr:to>
      <xdr:col>2</xdr:col>
      <xdr:colOff>226219</xdr:colOff>
      <xdr:row>1</xdr:row>
      <xdr:rowOff>266699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69606" y="256116"/>
          <a:ext cx="226219" cy="2010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36128</xdr:rowOff>
    </xdr:from>
    <xdr:to>
      <xdr:col>2</xdr:col>
      <xdr:colOff>278824</xdr:colOff>
      <xdr:row>1</xdr:row>
      <xdr:rowOff>247650</xdr:rowOff>
    </xdr:to>
    <xdr:pic>
      <xdr:nvPicPr>
        <xdr:cNvPr id="6" name="Picture 17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24676" y="226628"/>
          <a:ext cx="278824" cy="2115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DM94"/>
  <sheetViews>
    <sheetView tabSelected="1" zoomScale="89" zoomScaleNormal="89" zoomScaleSheetLayoutView="89" workbookViewId="0">
      <pane xSplit="8" ySplit="5" topLeftCell="DD6" activePane="bottomRight" state="frozen"/>
      <selection pane="topRight" activeCell="E1" sqref="E1"/>
      <selection pane="bottomLeft" activeCell="A6" sqref="A6"/>
      <selection pane="bottomRight" activeCell="DQ12" sqref="DQ12"/>
    </sheetView>
  </sheetViews>
  <sheetFormatPr defaultRowHeight="15"/>
  <cols>
    <col min="1" max="5" width="5" style="2" customWidth="1"/>
    <col min="6" max="6" width="18.625" style="2" customWidth="1"/>
    <col min="7" max="7" width="6.375" style="1" customWidth="1"/>
    <col min="8" max="8" width="8.625" style="1" customWidth="1"/>
    <col min="9" max="9" width="7.75" style="2" bestFit="1" customWidth="1"/>
    <col min="10" max="10" width="3.75" style="2" bestFit="1" customWidth="1"/>
    <col min="11" max="11" width="8" style="2" customWidth="1"/>
    <col min="12" max="12" width="3.875" style="174" bestFit="1" customWidth="1"/>
    <col min="13" max="13" width="8" style="2" customWidth="1"/>
    <col min="14" max="14" width="3.875" style="174" bestFit="1" customWidth="1"/>
    <col min="15" max="15" width="8" style="2" customWidth="1"/>
    <col min="16" max="16" width="3.875" style="174" bestFit="1" customWidth="1"/>
    <col min="17" max="17" width="8" style="2" customWidth="1"/>
    <col min="18" max="18" width="3.875" style="174" bestFit="1" customWidth="1"/>
    <col min="19" max="19" width="8" style="2" customWidth="1"/>
    <col min="20" max="20" width="3.875" style="174" bestFit="1" customWidth="1"/>
    <col min="21" max="21" width="8" style="2" customWidth="1"/>
    <col min="22" max="22" width="3.875" style="174" bestFit="1" customWidth="1"/>
    <col min="23" max="23" width="8" style="2" customWidth="1"/>
    <col min="24" max="24" width="3.875" style="174" bestFit="1" customWidth="1"/>
    <col min="25" max="25" width="8" style="2" customWidth="1"/>
    <col min="26" max="26" width="3.875" style="174" bestFit="1" customWidth="1"/>
    <col min="27" max="27" width="8" style="2" customWidth="1"/>
    <col min="28" max="28" width="3.875" style="174" bestFit="1" customWidth="1"/>
    <col min="29" max="29" width="8" style="2" customWidth="1"/>
    <col min="30" max="30" width="3.875" style="174" bestFit="1" customWidth="1"/>
    <col min="31" max="31" width="8" style="2" customWidth="1"/>
    <col min="32" max="32" width="3.875" style="174" bestFit="1" customWidth="1"/>
    <col min="33" max="33" width="9" style="2"/>
    <col min="34" max="34" width="3.875" style="221" bestFit="1" customWidth="1"/>
    <col min="35" max="35" width="9" style="2"/>
    <col min="36" max="36" width="3.875" style="221" bestFit="1" customWidth="1"/>
    <col min="37" max="37" width="9" style="2"/>
    <col min="38" max="38" width="3.875" style="221" bestFit="1" customWidth="1"/>
    <col min="39" max="39" width="9" style="2"/>
    <col min="40" max="40" width="3.875" style="221" bestFit="1" customWidth="1"/>
    <col min="41" max="41" width="9" style="2"/>
    <col min="42" max="42" width="3.875" style="221" bestFit="1" customWidth="1"/>
    <col min="43" max="43" width="9" style="2"/>
    <col min="44" max="44" width="3.875" style="221" bestFit="1" customWidth="1"/>
    <col min="45" max="45" width="9" style="2"/>
    <col min="46" max="46" width="3.875" style="221" bestFit="1" customWidth="1"/>
    <col min="47" max="47" width="9" style="2"/>
    <col min="48" max="48" width="3.875" style="221" bestFit="1" customWidth="1"/>
    <col min="49" max="49" width="9" style="2"/>
    <col min="50" max="50" width="3.875" style="221" bestFit="1" customWidth="1"/>
    <col min="51" max="51" width="9" style="2"/>
    <col min="52" max="52" width="3.875" style="221" bestFit="1" customWidth="1"/>
    <col min="53" max="53" width="9" style="2" customWidth="1"/>
    <col min="54" max="54" width="3.875" style="221" bestFit="1" customWidth="1"/>
    <col min="55" max="55" width="9" style="2"/>
    <col min="56" max="56" width="3.875" style="221" bestFit="1" customWidth="1"/>
    <col min="57" max="57" width="9" style="2"/>
    <col min="58" max="58" width="3.875" style="2" bestFit="1" customWidth="1"/>
    <col min="59" max="59" width="9" style="2"/>
    <col min="60" max="60" width="3.875" style="2" bestFit="1" customWidth="1"/>
    <col min="61" max="61" width="9" style="2"/>
    <col min="62" max="62" width="3.875" style="2" bestFit="1" customWidth="1"/>
    <col min="63" max="63" width="9" style="2"/>
    <col min="64" max="64" width="3.875" style="2" bestFit="1" customWidth="1"/>
    <col min="65" max="65" width="9" style="2"/>
    <col min="66" max="66" width="3.875" style="2" bestFit="1" customWidth="1"/>
    <col min="67" max="67" width="9" style="2"/>
    <col min="68" max="68" width="3.875" style="2" bestFit="1" customWidth="1"/>
    <col min="69" max="69" width="9" style="2"/>
    <col min="70" max="70" width="3.875" style="2" bestFit="1" customWidth="1"/>
    <col min="71" max="71" width="9" style="2"/>
    <col min="72" max="72" width="3.875" style="2" bestFit="1" customWidth="1"/>
    <col min="73" max="73" width="9" style="2"/>
    <col min="74" max="74" width="3.875" style="2" bestFit="1" customWidth="1"/>
    <col min="75" max="75" width="9" style="2"/>
    <col min="76" max="76" width="3.875" style="2" bestFit="1" customWidth="1"/>
    <col min="77" max="77" width="9" style="2"/>
    <col min="78" max="78" width="3.875" style="2" bestFit="1" customWidth="1"/>
    <col min="79" max="79" width="9" style="2"/>
    <col min="80" max="80" width="3.875" style="2" bestFit="1" customWidth="1"/>
    <col min="81" max="81" width="2.875" style="2" customWidth="1"/>
    <col min="82" max="82" width="9" style="2"/>
    <col min="83" max="83" width="3.875" style="2" bestFit="1" customWidth="1"/>
    <col min="84" max="84" width="9" style="2"/>
    <col min="85" max="85" width="3.875" style="2" bestFit="1" customWidth="1"/>
    <col min="86" max="86" width="9" style="2" customWidth="1"/>
    <col min="87" max="87" width="3.875" style="2" bestFit="1" customWidth="1"/>
    <col min="88" max="88" width="9" style="2"/>
    <col min="89" max="89" width="3.875" style="2" bestFit="1" customWidth="1"/>
    <col min="90" max="90" width="9" style="2"/>
    <col min="91" max="91" width="3.875" style="2" bestFit="1" customWidth="1"/>
    <col min="92" max="92" width="9" style="2"/>
    <col min="93" max="93" width="3.875" style="2" bestFit="1" customWidth="1"/>
    <col min="94" max="94" width="9" style="2"/>
    <col min="95" max="95" width="3.875" style="2" bestFit="1" customWidth="1"/>
    <col min="96" max="96" width="9" style="2" customWidth="1"/>
    <col min="97" max="97" width="3.875" style="2" bestFit="1" customWidth="1"/>
    <col min="98" max="98" width="2.875" style="2" customWidth="1"/>
    <col min="99" max="99" width="9" style="2"/>
    <col min="100" max="100" width="3.875" style="2" bestFit="1" customWidth="1"/>
    <col min="101" max="101" width="9" style="2"/>
    <col min="102" max="102" width="3.875" style="2" bestFit="1" customWidth="1"/>
    <col min="103" max="103" width="9" style="2"/>
    <col min="104" max="104" width="3.875" style="2" bestFit="1" customWidth="1"/>
    <col min="105" max="105" width="9" style="2"/>
    <col min="106" max="106" width="3.875" style="2" bestFit="1" customWidth="1"/>
    <col min="107" max="107" width="2.875" style="2" customWidth="1"/>
    <col min="108" max="108" width="9" style="2"/>
    <col min="109" max="109" width="3.875" style="2" bestFit="1" customWidth="1"/>
    <col min="110" max="110" width="9" style="2"/>
    <col min="111" max="111" width="3.875" style="2" bestFit="1" customWidth="1"/>
    <col min="112" max="112" width="2.875" style="2" customWidth="1"/>
    <col min="113" max="113" width="9" style="2"/>
    <col min="114" max="114" width="3.875" style="2" bestFit="1" customWidth="1"/>
    <col min="115" max="16384" width="9" style="2"/>
  </cols>
  <sheetData>
    <row r="1" spans="1:117" s="9" customFormat="1" ht="15" customHeight="1">
      <c r="A1" s="320" t="s">
        <v>13</v>
      </c>
      <c r="B1" s="324" t="s">
        <v>15</v>
      </c>
      <c r="C1" s="327" t="s">
        <v>16</v>
      </c>
      <c r="D1" s="324" t="s">
        <v>18</v>
      </c>
      <c r="E1" s="316"/>
      <c r="F1" s="316"/>
      <c r="G1" s="316"/>
      <c r="H1" s="59" t="s">
        <v>1</v>
      </c>
      <c r="I1" s="334">
        <v>45457</v>
      </c>
      <c r="J1" s="333"/>
      <c r="K1" s="332">
        <v>45458</v>
      </c>
      <c r="L1" s="333"/>
      <c r="M1" s="332">
        <v>45458</v>
      </c>
      <c r="N1" s="333"/>
      <c r="O1" s="332">
        <v>45458</v>
      </c>
      <c r="P1" s="333"/>
      <c r="Q1" s="332">
        <v>45459</v>
      </c>
      <c r="R1" s="333"/>
      <c r="S1" s="332">
        <f>Q1</f>
        <v>45459</v>
      </c>
      <c r="T1" s="333"/>
      <c r="U1" s="332">
        <f>S1</f>
        <v>45459</v>
      </c>
      <c r="V1" s="333"/>
      <c r="W1" s="332">
        <v>45460</v>
      </c>
      <c r="X1" s="333"/>
      <c r="Y1" s="332">
        <f t="shared" ref="Y1" si="0">W1</f>
        <v>45460</v>
      </c>
      <c r="Z1" s="333"/>
      <c r="AA1" s="332">
        <f t="shared" ref="AA1" si="1">Y1</f>
        <v>45460</v>
      </c>
      <c r="AB1" s="333"/>
      <c r="AC1" s="332">
        <v>45461</v>
      </c>
      <c r="AD1" s="333"/>
      <c r="AE1" s="332">
        <f t="shared" ref="AE1" si="2">AC1</f>
        <v>45461</v>
      </c>
      <c r="AF1" s="333"/>
      <c r="AG1" s="332">
        <v>45462</v>
      </c>
      <c r="AH1" s="333"/>
      <c r="AI1" s="332">
        <f t="shared" ref="AI1" si="3">AG1</f>
        <v>45462</v>
      </c>
      <c r="AJ1" s="333"/>
      <c r="AK1" s="332">
        <f t="shared" ref="AK1" si="4">AI1</f>
        <v>45462</v>
      </c>
      <c r="AL1" s="333"/>
      <c r="AM1" s="332">
        <v>45463</v>
      </c>
      <c r="AN1" s="333"/>
      <c r="AO1" s="332">
        <f t="shared" ref="AO1" si="5">AM1</f>
        <v>45463</v>
      </c>
      <c r="AP1" s="333"/>
      <c r="AQ1" s="332">
        <f t="shared" ref="AQ1" si="6">AO1</f>
        <v>45463</v>
      </c>
      <c r="AR1" s="333"/>
      <c r="AS1" s="332">
        <v>45464</v>
      </c>
      <c r="AT1" s="333"/>
      <c r="AU1" s="332">
        <v>45464</v>
      </c>
      <c r="AV1" s="333"/>
      <c r="AW1" s="332">
        <f t="shared" ref="AW1" si="7">AU1</f>
        <v>45464</v>
      </c>
      <c r="AX1" s="333"/>
      <c r="AY1" s="332">
        <v>45465</v>
      </c>
      <c r="AZ1" s="333"/>
      <c r="BA1" s="332">
        <v>45465</v>
      </c>
      <c r="BB1" s="333"/>
      <c r="BC1" s="332">
        <v>45465</v>
      </c>
      <c r="BD1" s="333"/>
      <c r="BE1" s="332">
        <v>45466</v>
      </c>
      <c r="BF1" s="333"/>
      <c r="BG1" s="332">
        <v>45466</v>
      </c>
      <c r="BH1" s="333"/>
      <c r="BI1" s="332">
        <v>45467</v>
      </c>
      <c r="BJ1" s="333"/>
      <c r="BK1" s="332">
        <v>45467</v>
      </c>
      <c r="BL1" s="333"/>
      <c r="BM1" s="332">
        <v>45468</v>
      </c>
      <c r="BN1" s="333"/>
      <c r="BO1" s="332">
        <v>45468</v>
      </c>
      <c r="BP1" s="333"/>
      <c r="BQ1" s="332">
        <v>45468</v>
      </c>
      <c r="BR1" s="333"/>
      <c r="BS1" s="332">
        <v>45468</v>
      </c>
      <c r="BT1" s="333"/>
      <c r="BU1" s="332">
        <v>45469</v>
      </c>
      <c r="BV1" s="333"/>
      <c r="BW1" s="332">
        <v>45469</v>
      </c>
      <c r="BX1" s="333"/>
      <c r="BY1" s="332">
        <v>45469</v>
      </c>
      <c r="BZ1" s="333"/>
      <c r="CA1" s="332">
        <v>45469</v>
      </c>
      <c r="CB1" s="333"/>
      <c r="CC1" s="39"/>
      <c r="CD1" s="332">
        <v>45472</v>
      </c>
      <c r="CE1" s="333"/>
      <c r="CF1" s="332">
        <v>45472</v>
      </c>
      <c r="CG1" s="333"/>
      <c r="CH1" s="332">
        <v>45473</v>
      </c>
      <c r="CI1" s="333"/>
      <c r="CJ1" s="332">
        <v>45473</v>
      </c>
      <c r="CK1" s="333"/>
      <c r="CL1" s="332">
        <v>45474</v>
      </c>
      <c r="CM1" s="333"/>
      <c r="CN1" s="332">
        <v>45474</v>
      </c>
      <c r="CO1" s="333"/>
      <c r="CP1" s="332">
        <v>45475</v>
      </c>
      <c r="CQ1" s="333"/>
      <c r="CR1" s="332">
        <f>CP1</f>
        <v>45475</v>
      </c>
      <c r="CS1" s="333"/>
      <c r="CT1" s="39"/>
      <c r="CU1" s="332">
        <v>45478</v>
      </c>
      <c r="CV1" s="333"/>
      <c r="CW1" s="332">
        <v>45478</v>
      </c>
      <c r="CX1" s="333"/>
      <c r="CY1" s="332">
        <v>45479</v>
      </c>
      <c r="CZ1" s="333"/>
      <c r="DA1" s="332">
        <v>45479</v>
      </c>
      <c r="DB1" s="333"/>
      <c r="DC1" s="39"/>
      <c r="DD1" s="332">
        <v>45482</v>
      </c>
      <c r="DE1" s="333"/>
      <c r="DF1" s="332">
        <v>45483</v>
      </c>
      <c r="DG1" s="333"/>
      <c r="DH1" s="39"/>
      <c r="DI1" s="314">
        <v>45487</v>
      </c>
      <c r="DJ1" s="315"/>
      <c r="DM1" s="9">
        <v>1</v>
      </c>
    </row>
    <row r="2" spans="1:117" ht="27" customHeight="1">
      <c r="A2" s="321"/>
      <c r="B2" s="325"/>
      <c r="C2" s="328"/>
      <c r="D2" s="325"/>
      <c r="E2" s="317"/>
      <c r="F2" s="317"/>
      <c r="G2" s="317"/>
      <c r="H2" s="318"/>
      <c r="I2" s="339"/>
      <c r="J2" s="336"/>
      <c r="K2" s="339"/>
      <c r="L2" s="336"/>
      <c r="M2" s="339"/>
      <c r="N2" s="336"/>
      <c r="O2" s="339"/>
      <c r="P2" s="336"/>
      <c r="Q2" s="339"/>
      <c r="R2" s="336"/>
      <c r="S2" s="339"/>
      <c r="T2" s="336"/>
      <c r="U2" s="339"/>
      <c r="V2" s="336"/>
      <c r="W2" s="339"/>
      <c r="X2" s="336"/>
      <c r="Y2" s="339"/>
      <c r="Z2" s="336"/>
      <c r="AA2" s="339"/>
      <c r="AB2" s="336"/>
      <c r="AC2" s="339"/>
      <c r="AD2" s="336"/>
      <c r="AE2" s="339"/>
      <c r="AF2" s="336"/>
      <c r="AG2" s="339"/>
      <c r="AH2" s="336"/>
      <c r="AI2" s="339"/>
      <c r="AJ2" s="336"/>
      <c r="AK2" s="339"/>
      <c r="AL2" s="336"/>
      <c r="AM2" s="339"/>
      <c r="AN2" s="336"/>
      <c r="AO2" s="339"/>
      <c r="AP2" s="336"/>
      <c r="AQ2" s="339"/>
      <c r="AR2" s="336"/>
      <c r="AS2" s="339"/>
      <c r="AT2" s="336"/>
      <c r="AU2" s="339"/>
      <c r="AV2" s="336"/>
      <c r="AW2" s="339"/>
      <c r="AX2" s="336"/>
      <c r="AY2" s="339"/>
      <c r="AZ2" s="336"/>
      <c r="BA2" s="339"/>
      <c r="BB2" s="336"/>
      <c r="BC2" s="339"/>
      <c r="BD2" s="336"/>
      <c r="BE2" s="339"/>
      <c r="BF2" s="336"/>
      <c r="BG2" s="339"/>
      <c r="BH2" s="336"/>
      <c r="BI2" s="339"/>
      <c r="BJ2" s="336"/>
      <c r="BK2" s="339"/>
      <c r="BL2" s="336"/>
      <c r="BM2" s="339"/>
      <c r="BN2" s="336"/>
      <c r="BO2" s="339"/>
      <c r="BP2" s="336"/>
      <c r="BQ2" s="339"/>
      <c r="BR2" s="336"/>
      <c r="BS2" s="339"/>
      <c r="BT2" s="336"/>
      <c r="BU2" s="339"/>
      <c r="BV2" s="336"/>
      <c r="BW2" s="339"/>
      <c r="BX2" s="336"/>
      <c r="BY2" s="339"/>
      <c r="BZ2" s="336"/>
      <c r="CA2" s="339"/>
      <c r="CB2" s="336"/>
      <c r="CC2" s="5"/>
      <c r="CD2" s="348"/>
      <c r="CE2" s="349"/>
      <c r="CF2" s="348"/>
      <c r="CG2" s="349"/>
      <c r="CH2" s="348"/>
      <c r="CI2" s="349"/>
      <c r="CJ2" s="348"/>
      <c r="CK2" s="349"/>
      <c r="CL2" s="348"/>
      <c r="CM2" s="349"/>
      <c r="CN2" s="348"/>
      <c r="CO2" s="349"/>
      <c r="CP2" s="348"/>
      <c r="CQ2" s="349"/>
      <c r="CR2" s="348"/>
      <c r="CS2" s="349"/>
      <c r="CT2" s="107"/>
      <c r="CU2" s="348"/>
      <c r="CV2" s="349"/>
      <c r="CW2" s="348"/>
      <c r="CX2" s="349"/>
      <c r="CY2" s="348"/>
      <c r="CZ2" s="349"/>
      <c r="DA2" s="348"/>
      <c r="DB2" s="349"/>
      <c r="DC2" s="107"/>
      <c r="DD2" s="348"/>
      <c r="DE2" s="349"/>
      <c r="DF2" s="348"/>
      <c r="DG2" s="349"/>
      <c r="DH2" s="107"/>
      <c r="DI2" s="348"/>
      <c r="DJ2" s="349"/>
    </row>
    <row r="3" spans="1:117" s="15" customFormat="1" ht="19.5" customHeight="1">
      <c r="A3" s="321"/>
      <c r="B3" s="325"/>
      <c r="C3" s="328"/>
      <c r="D3" s="325"/>
      <c r="E3" s="317"/>
      <c r="F3" s="317"/>
      <c r="G3" s="317"/>
      <c r="H3" s="319"/>
      <c r="I3" s="335" t="s">
        <v>27</v>
      </c>
      <c r="J3" s="336"/>
      <c r="K3" s="339" t="s">
        <v>28</v>
      </c>
      <c r="L3" s="336"/>
      <c r="M3" s="339" t="s">
        <v>29</v>
      </c>
      <c r="N3" s="336"/>
      <c r="O3" s="339" t="s">
        <v>30</v>
      </c>
      <c r="P3" s="336"/>
      <c r="Q3" s="339" t="s">
        <v>31</v>
      </c>
      <c r="R3" s="336"/>
      <c r="S3" s="339" t="s">
        <v>61</v>
      </c>
      <c r="T3" s="336"/>
      <c r="U3" s="339" t="s">
        <v>32</v>
      </c>
      <c r="V3" s="336"/>
      <c r="W3" s="339" t="s">
        <v>62</v>
      </c>
      <c r="X3" s="336"/>
      <c r="Y3" s="339" t="s">
        <v>105</v>
      </c>
      <c r="Z3" s="336"/>
      <c r="AA3" s="339" t="s">
        <v>33</v>
      </c>
      <c r="AB3" s="336"/>
      <c r="AC3" s="339" t="s">
        <v>54</v>
      </c>
      <c r="AD3" s="336"/>
      <c r="AE3" s="339" t="s">
        <v>34</v>
      </c>
      <c r="AF3" s="336"/>
      <c r="AG3" s="339" t="s">
        <v>35</v>
      </c>
      <c r="AH3" s="336"/>
      <c r="AI3" s="339" t="s">
        <v>36</v>
      </c>
      <c r="AJ3" s="336"/>
      <c r="AK3" s="339" t="s">
        <v>44</v>
      </c>
      <c r="AL3" s="336"/>
      <c r="AM3" s="339" t="s">
        <v>59</v>
      </c>
      <c r="AN3" s="336"/>
      <c r="AO3" s="339" t="s">
        <v>37</v>
      </c>
      <c r="AP3" s="336"/>
      <c r="AQ3" s="339" t="s">
        <v>38</v>
      </c>
      <c r="AR3" s="336"/>
      <c r="AS3" s="339" t="s">
        <v>58</v>
      </c>
      <c r="AT3" s="336"/>
      <c r="AU3" s="339" t="s">
        <v>39</v>
      </c>
      <c r="AV3" s="336"/>
      <c r="AW3" s="339" t="s">
        <v>40</v>
      </c>
      <c r="AX3" s="336"/>
      <c r="AY3" s="339" t="s">
        <v>55</v>
      </c>
      <c r="AZ3" s="336"/>
      <c r="BA3" s="339" t="s">
        <v>41</v>
      </c>
      <c r="BB3" s="336"/>
      <c r="BC3" s="339" t="s">
        <v>63</v>
      </c>
      <c r="BD3" s="336"/>
      <c r="BE3" s="339" t="s">
        <v>43</v>
      </c>
      <c r="BF3" s="336"/>
      <c r="BG3" s="339" t="s">
        <v>42</v>
      </c>
      <c r="BH3" s="336"/>
      <c r="BI3" s="339" t="s">
        <v>45</v>
      </c>
      <c r="BJ3" s="336"/>
      <c r="BK3" s="339" t="s">
        <v>46</v>
      </c>
      <c r="BL3" s="336"/>
      <c r="BM3" s="339" t="s">
        <v>26</v>
      </c>
      <c r="BN3" s="336"/>
      <c r="BO3" s="339" t="s">
        <v>47</v>
      </c>
      <c r="BP3" s="336"/>
      <c r="BQ3" s="339" t="s">
        <v>48</v>
      </c>
      <c r="BR3" s="336"/>
      <c r="BS3" s="339" t="s">
        <v>60</v>
      </c>
      <c r="BT3" s="336"/>
      <c r="BU3" s="339" t="s">
        <v>64</v>
      </c>
      <c r="BV3" s="336"/>
      <c r="BW3" s="339" t="s">
        <v>49</v>
      </c>
      <c r="BX3" s="336"/>
      <c r="BY3" s="339" t="s">
        <v>56</v>
      </c>
      <c r="BZ3" s="336"/>
      <c r="CA3" s="339" t="s">
        <v>50</v>
      </c>
      <c r="CB3" s="336"/>
      <c r="CC3" s="14"/>
      <c r="CD3" s="342" t="s">
        <v>111</v>
      </c>
      <c r="CE3" s="343"/>
      <c r="CF3" s="342" t="s">
        <v>112</v>
      </c>
      <c r="CG3" s="343"/>
      <c r="CH3" s="342" t="s">
        <v>114</v>
      </c>
      <c r="CI3" s="343"/>
      <c r="CJ3" s="342" t="s">
        <v>115</v>
      </c>
      <c r="CK3" s="343"/>
      <c r="CL3" s="342" t="s">
        <v>117</v>
      </c>
      <c r="CM3" s="343"/>
      <c r="CN3" s="342" t="s">
        <v>116</v>
      </c>
      <c r="CO3" s="343"/>
      <c r="CP3" s="342" t="s">
        <v>118</v>
      </c>
      <c r="CQ3" s="343"/>
      <c r="CR3" s="342" t="s">
        <v>113</v>
      </c>
      <c r="CS3" s="343"/>
      <c r="CT3" s="107"/>
      <c r="CU3" s="342" t="s">
        <v>120</v>
      </c>
      <c r="CV3" s="342"/>
      <c r="CW3" s="342" t="s">
        <v>121</v>
      </c>
      <c r="CX3" s="342"/>
      <c r="CY3" s="342" t="s">
        <v>119</v>
      </c>
      <c r="CZ3" s="342"/>
      <c r="DA3" s="342" t="s">
        <v>122</v>
      </c>
      <c r="DB3" s="342"/>
      <c r="DC3" s="107"/>
      <c r="DD3" s="342" t="s">
        <v>123</v>
      </c>
      <c r="DE3" s="343"/>
      <c r="DF3" s="342" t="s">
        <v>124</v>
      </c>
      <c r="DG3" s="343"/>
      <c r="DH3" s="107"/>
      <c r="DI3" s="344" t="s">
        <v>125</v>
      </c>
      <c r="DJ3" s="345"/>
    </row>
    <row r="4" spans="1:117" s="25" customFormat="1" ht="18.75" customHeight="1" thickBot="1">
      <c r="A4" s="321"/>
      <c r="B4" s="325"/>
      <c r="C4" s="328"/>
      <c r="D4" s="325"/>
      <c r="E4" s="317"/>
      <c r="F4" s="317"/>
      <c r="G4" s="317"/>
      <c r="H4" s="60" t="s">
        <v>3</v>
      </c>
      <c r="I4" s="337" t="s">
        <v>101</v>
      </c>
      <c r="J4" s="338"/>
      <c r="K4" s="330" t="s">
        <v>77</v>
      </c>
      <c r="L4" s="331"/>
      <c r="M4" s="330" t="s">
        <v>69</v>
      </c>
      <c r="N4" s="331"/>
      <c r="O4" s="330" t="s">
        <v>67</v>
      </c>
      <c r="P4" s="331"/>
      <c r="Q4" s="330" t="s">
        <v>70</v>
      </c>
      <c r="R4" s="331"/>
      <c r="S4" s="330" t="s">
        <v>76</v>
      </c>
      <c r="T4" s="331"/>
      <c r="U4" s="330" t="s">
        <v>68</v>
      </c>
      <c r="V4" s="331"/>
      <c r="W4" s="330" t="s">
        <v>78</v>
      </c>
      <c r="X4" s="331"/>
      <c r="Y4" s="330" t="s">
        <v>68</v>
      </c>
      <c r="Z4" s="331"/>
      <c r="AA4" s="330" t="s">
        <v>68</v>
      </c>
      <c r="AB4" s="331"/>
      <c r="AC4" s="330" t="s">
        <v>73</v>
      </c>
      <c r="AD4" s="331"/>
      <c r="AE4" s="330" t="s">
        <v>67</v>
      </c>
      <c r="AF4" s="331"/>
      <c r="AG4" s="330" t="s">
        <v>74</v>
      </c>
      <c r="AH4" s="331"/>
      <c r="AI4" s="330" t="s">
        <v>65</v>
      </c>
      <c r="AJ4" s="331"/>
      <c r="AK4" s="330" t="s">
        <v>76</v>
      </c>
      <c r="AL4" s="331"/>
      <c r="AM4" s="330" t="s">
        <v>76</v>
      </c>
      <c r="AN4" s="331"/>
      <c r="AO4" s="330" t="s">
        <v>76</v>
      </c>
      <c r="AP4" s="331"/>
      <c r="AQ4" s="330" t="s">
        <v>66</v>
      </c>
      <c r="AR4" s="331"/>
      <c r="AS4" s="330" t="s">
        <v>70</v>
      </c>
      <c r="AT4" s="331"/>
      <c r="AU4" s="330" t="s">
        <v>77</v>
      </c>
      <c r="AV4" s="331"/>
      <c r="AW4" s="330" t="s">
        <v>72</v>
      </c>
      <c r="AX4" s="331"/>
      <c r="AY4" s="330" t="s">
        <v>76</v>
      </c>
      <c r="AZ4" s="331"/>
      <c r="BA4" s="330" t="s">
        <v>80</v>
      </c>
      <c r="BB4" s="331"/>
      <c r="BC4" s="330" t="s">
        <v>65</v>
      </c>
      <c r="BD4" s="331"/>
      <c r="BE4" s="330" t="s">
        <v>76</v>
      </c>
      <c r="BF4" s="331"/>
      <c r="BG4" s="330" t="s">
        <v>68</v>
      </c>
      <c r="BH4" s="331"/>
      <c r="BI4" s="330" t="s">
        <v>68</v>
      </c>
      <c r="BJ4" s="331"/>
      <c r="BK4" s="330" t="s">
        <v>76</v>
      </c>
      <c r="BL4" s="331"/>
      <c r="BM4" s="330" t="s">
        <v>76</v>
      </c>
      <c r="BN4" s="331"/>
      <c r="BO4" s="330" t="s">
        <v>94</v>
      </c>
      <c r="BP4" s="331"/>
      <c r="BQ4" s="330" t="s">
        <v>72</v>
      </c>
      <c r="BR4" s="331"/>
      <c r="BS4" s="330" t="s">
        <v>72</v>
      </c>
      <c r="BT4" s="331"/>
      <c r="BU4" s="330" t="s">
        <v>76</v>
      </c>
      <c r="BV4" s="331"/>
      <c r="BW4" s="330" t="s">
        <v>72</v>
      </c>
      <c r="BX4" s="331"/>
      <c r="BY4" s="330" t="s">
        <v>65</v>
      </c>
      <c r="BZ4" s="331"/>
      <c r="CA4" s="330" t="s">
        <v>70</v>
      </c>
      <c r="CB4" s="331"/>
      <c r="CC4" s="154"/>
      <c r="CD4" s="340" t="s">
        <v>65</v>
      </c>
      <c r="CE4" s="341"/>
      <c r="CF4" s="340" t="s">
        <v>65</v>
      </c>
      <c r="CG4" s="341"/>
      <c r="CH4" s="340" t="s">
        <v>76</v>
      </c>
      <c r="CI4" s="341"/>
      <c r="CJ4" s="340" t="s">
        <v>92</v>
      </c>
      <c r="CK4" s="341"/>
      <c r="CL4" s="340" t="s">
        <v>66</v>
      </c>
      <c r="CM4" s="341"/>
      <c r="CN4" s="340" t="s">
        <v>72</v>
      </c>
      <c r="CO4" s="341"/>
      <c r="CP4" s="340" t="s">
        <v>80</v>
      </c>
      <c r="CQ4" s="341"/>
      <c r="CR4" s="340" t="s">
        <v>70</v>
      </c>
      <c r="CS4" s="341"/>
      <c r="CT4" s="161"/>
      <c r="CU4" s="340" t="s">
        <v>76</v>
      </c>
      <c r="CV4" s="347"/>
      <c r="CW4" s="340" t="s">
        <v>72</v>
      </c>
      <c r="CX4" s="347"/>
      <c r="CY4" s="340" t="s">
        <v>76</v>
      </c>
      <c r="CZ4" s="347"/>
      <c r="DA4" s="340" t="s">
        <v>67</v>
      </c>
      <c r="DB4" s="347"/>
      <c r="DC4" s="161"/>
      <c r="DD4" s="340" t="s">
        <v>67</v>
      </c>
      <c r="DE4" s="341"/>
      <c r="DF4" s="340" t="s">
        <v>70</v>
      </c>
      <c r="DG4" s="341"/>
      <c r="DH4" s="161"/>
      <c r="DI4" s="350" t="s">
        <v>67</v>
      </c>
      <c r="DJ4" s="346"/>
    </row>
    <row r="5" spans="1:117" s="17" customFormat="1" ht="30.75" thickBot="1">
      <c r="A5" s="322"/>
      <c r="B5" s="326"/>
      <c r="C5" s="329"/>
      <c r="D5" s="326"/>
      <c r="E5" s="43" t="s">
        <v>5</v>
      </c>
      <c r="F5" s="43" t="s">
        <v>6</v>
      </c>
      <c r="G5" s="292" t="s">
        <v>0</v>
      </c>
      <c r="H5" s="61" t="s">
        <v>7</v>
      </c>
      <c r="I5" s="156" t="s">
        <v>4</v>
      </c>
      <c r="J5" s="162" t="s">
        <v>106</v>
      </c>
      <c r="K5" s="158" t="s">
        <v>4</v>
      </c>
      <c r="L5" s="162" t="s">
        <v>106</v>
      </c>
      <c r="M5" s="158" t="s">
        <v>4</v>
      </c>
      <c r="N5" s="162" t="s">
        <v>106</v>
      </c>
      <c r="O5" s="158" t="s">
        <v>4</v>
      </c>
      <c r="P5" s="162" t="s">
        <v>106</v>
      </c>
      <c r="Q5" s="159" t="s">
        <v>17</v>
      </c>
      <c r="R5" s="162" t="s">
        <v>106</v>
      </c>
      <c r="S5" s="158" t="s">
        <v>4</v>
      </c>
      <c r="T5" s="162" t="s">
        <v>106</v>
      </c>
      <c r="U5" s="158" t="s">
        <v>4</v>
      </c>
      <c r="V5" s="162" t="s">
        <v>106</v>
      </c>
      <c r="W5" s="158" t="s">
        <v>4</v>
      </c>
      <c r="X5" s="162" t="s">
        <v>106</v>
      </c>
      <c r="Y5" s="158" t="s">
        <v>4</v>
      </c>
      <c r="Z5" s="162" t="s">
        <v>106</v>
      </c>
      <c r="AA5" s="158" t="s">
        <v>4</v>
      </c>
      <c r="AB5" s="162" t="s">
        <v>106</v>
      </c>
      <c r="AC5" s="158" t="s">
        <v>4</v>
      </c>
      <c r="AD5" s="162" t="s">
        <v>106</v>
      </c>
      <c r="AE5" s="158" t="s">
        <v>4</v>
      </c>
      <c r="AF5" s="162" t="s">
        <v>106</v>
      </c>
      <c r="AG5" s="158" t="s">
        <v>4</v>
      </c>
      <c r="AH5" s="216" t="s">
        <v>106</v>
      </c>
      <c r="AI5" s="158" t="s">
        <v>4</v>
      </c>
      <c r="AJ5" s="216" t="s">
        <v>106</v>
      </c>
      <c r="AK5" s="158" t="s">
        <v>4</v>
      </c>
      <c r="AL5" s="216" t="s">
        <v>106</v>
      </c>
      <c r="AM5" s="158" t="s">
        <v>4</v>
      </c>
      <c r="AN5" s="216" t="s">
        <v>106</v>
      </c>
      <c r="AO5" s="158" t="s">
        <v>4</v>
      </c>
      <c r="AP5" s="216" t="s">
        <v>106</v>
      </c>
      <c r="AQ5" s="158" t="s">
        <v>4</v>
      </c>
      <c r="AR5" s="216" t="s">
        <v>106</v>
      </c>
      <c r="AS5" s="158" t="s">
        <v>4</v>
      </c>
      <c r="AT5" s="216" t="s">
        <v>106</v>
      </c>
      <c r="AU5" s="159" t="s">
        <v>17</v>
      </c>
      <c r="AV5" s="216" t="s">
        <v>106</v>
      </c>
      <c r="AW5" s="158" t="s">
        <v>4</v>
      </c>
      <c r="AX5" s="216" t="s">
        <v>106</v>
      </c>
      <c r="AY5" s="158" t="s">
        <v>4</v>
      </c>
      <c r="AZ5" s="216" t="s">
        <v>106</v>
      </c>
      <c r="BA5" s="158" t="s">
        <v>4</v>
      </c>
      <c r="BB5" s="216" t="s">
        <v>106</v>
      </c>
      <c r="BC5" s="158" t="s">
        <v>4</v>
      </c>
      <c r="BD5" s="216" t="s">
        <v>106</v>
      </c>
      <c r="BE5" s="158" t="s">
        <v>4</v>
      </c>
      <c r="BF5" s="157" t="s">
        <v>106</v>
      </c>
      <c r="BG5" s="158" t="s">
        <v>4</v>
      </c>
      <c r="BH5" s="157" t="s">
        <v>106</v>
      </c>
      <c r="BI5" s="158" t="s">
        <v>4</v>
      </c>
      <c r="BJ5" s="157" t="s">
        <v>106</v>
      </c>
      <c r="BK5" s="158" t="s">
        <v>4</v>
      </c>
      <c r="BL5" s="157" t="s">
        <v>106</v>
      </c>
      <c r="BM5" s="159" t="s">
        <v>17</v>
      </c>
      <c r="BN5" s="157" t="s">
        <v>106</v>
      </c>
      <c r="BO5" s="158" t="s">
        <v>4</v>
      </c>
      <c r="BP5" s="157" t="s">
        <v>106</v>
      </c>
      <c r="BQ5" s="158" t="s">
        <v>4</v>
      </c>
      <c r="BR5" s="157" t="s">
        <v>106</v>
      </c>
      <c r="BS5" s="158" t="s">
        <v>4</v>
      </c>
      <c r="BT5" s="157" t="s">
        <v>106</v>
      </c>
      <c r="BU5" s="158" t="s">
        <v>4</v>
      </c>
      <c r="BV5" s="157" t="s">
        <v>106</v>
      </c>
      <c r="BW5" s="158" t="s">
        <v>4</v>
      </c>
      <c r="BX5" s="157" t="s">
        <v>106</v>
      </c>
      <c r="BY5" s="158" t="s">
        <v>4</v>
      </c>
      <c r="BZ5" s="157" t="s">
        <v>106</v>
      </c>
      <c r="CA5" s="158" t="s">
        <v>4</v>
      </c>
      <c r="CB5" s="157" t="s">
        <v>106</v>
      </c>
      <c r="CC5" s="160"/>
      <c r="CD5" s="158" t="s">
        <v>4</v>
      </c>
      <c r="CE5" s="157" t="s">
        <v>106</v>
      </c>
      <c r="CF5" s="158" t="s">
        <v>4</v>
      </c>
      <c r="CG5" s="157" t="s">
        <v>106</v>
      </c>
      <c r="CH5" s="158" t="s">
        <v>4</v>
      </c>
      <c r="CI5" s="157" t="s">
        <v>106</v>
      </c>
      <c r="CJ5" s="158" t="s">
        <v>4</v>
      </c>
      <c r="CK5" s="157" t="s">
        <v>106</v>
      </c>
      <c r="CL5" s="158" t="s">
        <v>4</v>
      </c>
      <c r="CM5" s="157" t="s">
        <v>106</v>
      </c>
      <c r="CN5" s="158" t="s">
        <v>4</v>
      </c>
      <c r="CO5" s="157" t="s">
        <v>106</v>
      </c>
      <c r="CP5" s="158" t="s">
        <v>4</v>
      </c>
      <c r="CQ5" s="157" t="s">
        <v>106</v>
      </c>
      <c r="CR5" s="158" t="s">
        <v>4</v>
      </c>
      <c r="CS5" s="157" t="s">
        <v>106</v>
      </c>
      <c r="CT5" s="160"/>
      <c r="CU5" s="158" t="s">
        <v>4</v>
      </c>
      <c r="CV5" s="157" t="s">
        <v>106</v>
      </c>
      <c r="CW5" s="158" t="s">
        <v>4</v>
      </c>
      <c r="CX5" s="157" t="s">
        <v>106</v>
      </c>
      <c r="CY5" s="158" t="s">
        <v>4</v>
      </c>
      <c r="CZ5" s="157" t="s">
        <v>106</v>
      </c>
      <c r="DA5" s="158" t="s">
        <v>4</v>
      </c>
      <c r="DB5" s="157" t="s">
        <v>106</v>
      </c>
      <c r="DC5" s="160"/>
      <c r="DD5" s="158" t="s">
        <v>4</v>
      </c>
      <c r="DE5" s="157" t="s">
        <v>106</v>
      </c>
      <c r="DF5" s="158" t="s">
        <v>4</v>
      </c>
      <c r="DG5" s="157" t="s">
        <v>106</v>
      </c>
      <c r="DH5" s="160"/>
      <c r="DI5" s="311" t="s">
        <v>17</v>
      </c>
      <c r="DJ5" s="312" t="s">
        <v>106</v>
      </c>
    </row>
    <row r="6" spans="1:117" ht="15.75" customHeight="1">
      <c r="A6" s="49">
        <v>9</v>
      </c>
      <c r="B6" s="8">
        <v>51</v>
      </c>
      <c r="C6" s="8">
        <v>4</v>
      </c>
      <c r="D6" s="8">
        <v>27</v>
      </c>
      <c r="E6" s="88">
        <v>1</v>
      </c>
      <c r="F6" s="355" t="s">
        <v>96</v>
      </c>
      <c r="G6" s="294">
        <f t="shared" ref="G6" si="8">J6+L6+N6+P6+R6+T6+V6+X6+Z6+AB6+AD6+AF6+AH6+AJ6+AL6+AN6+AP6+AR6+AT6+AV6+AX6+AZ6+BB6+BD6+BF6+BH6+BJ6+BL6+BN6+BP6+BR6+BT6+BV6+BX6+BZ6+CB6+CE6+CG6+CI6+CK6+CM6+CO6+CQ6+CS6+CV6+CX6+CZ6+DB6+DE6+DG6+DJ6</f>
        <v>36</v>
      </c>
      <c r="H6" s="120">
        <v>7</v>
      </c>
      <c r="I6" s="109" t="s">
        <v>65</v>
      </c>
      <c r="J6" s="164">
        <v>1</v>
      </c>
      <c r="K6" s="115" t="s">
        <v>70</v>
      </c>
      <c r="L6" s="170">
        <v>1</v>
      </c>
      <c r="M6" s="115" t="s">
        <v>66</v>
      </c>
      <c r="N6" s="170">
        <v>1</v>
      </c>
      <c r="O6" s="115" t="s">
        <v>75</v>
      </c>
      <c r="P6" s="170">
        <v>1</v>
      </c>
      <c r="Q6" s="96" t="s">
        <v>74</v>
      </c>
      <c r="R6" s="194"/>
      <c r="S6" s="18" t="s">
        <v>76</v>
      </c>
      <c r="T6" s="190">
        <v>2</v>
      </c>
      <c r="U6" s="115" t="s">
        <v>69</v>
      </c>
      <c r="V6" s="170">
        <v>1</v>
      </c>
      <c r="W6" s="96" t="s">
        <v>68</v>
      </c>
      <c r="X6" s="171"/>
      <c r="Y6" s="96" t="s">
        <v>65</v>
      </c>
      <c r="Z6" s="171"/>
      <c r="AA6" s="115" t="s">
        <v>69</v>
      </c>
      <c r="AB6" s="170">
        <v>1</v>
      </c>
      <c r="AC6" s="18" t="s">
        <v>73</v>
      </c>
      <c r="AD6" s="212">
        <v>2</v>
      </c>
      <c r="AE6" s="115" t="s">
        <v>78</v>
      </c>
      <c r="AF6" s="170">
        <v>1</v>
      </c>
      <c r="AG6" s="102" t="s">
        <v>65</v>
      </c>
      <c r="AH6" s="218"/>
      <c r="AI6" s="237" t="s">
        <v>78</v>
      </c>
      <c r="AJ6" s="238">
        <v>1</v>
      </c>
      <c r="AK6" s="102" t="s">
        <v>70</v>
      </c>
      <c r="AL6" s="218"/>
      <c r="AM6" s="31" t="s">
        <v>76</v>
      </c>
      <c r="AN6" s="227" t="s">
        <v>108</v>
      </c>
      <c r="AO6" s="102" t="s">
        <v>77</v>
      </c>
      <c r="AP6" s="218"/>
      <c r="AQ6" s="237" t="s">
        <v>67</v>
      </c>
      <c r="AR6" s="249" t="s">
        <v>109</v>
      </c>
      <c r="AS6" s="237" t="s">
        <v>68</v>
      </c>
      <c r="AT6" s="249" t="s">
        <v>109</v>
      </c>
      <c r="AU6" s="102" t="s">
        <v>65</v>
      </c>
      <c r="AV6" s="218"/>
      <c r="AW6" s="102" t="s">
        <v>67</v>
      </c>
      <c r="AX6" s="218"/>
      <c r="AY6" s="102" t="s">
        <v>67</v>
      </c>
      <c r="AZ6" s="218"/>
      <c r="BA6" s="237" t="s">
        <v>77</v>
      </c>
      <c r="BB6" s="248">
        <v>1</v>
      </c>
      <c r="BC6" s="237" t="s">
        <v>66</v>
      </c>
      <c r="BD6" s="248">
        <v>1</v>
      </c>
      <c r="BE6" s="103" t="s">
        <v>70</v>
      </c>
      <c r="BF6" s="255"/>
      <c r="BG6" s="262" t="s">
        <v>70</v>
      </c>
      <c r="BH6" s="264">
        <v>1</v>
      </c>
      <c r="BI6" s="262" t="s">
        <v>69</v>
      </c>
      <c r="BJ6" s="264">
        <v>1</v>
      </c>
      <c r="BK6" s="69" t="s">
        <v>76</v>
      </c>
      <c r="BL6" s="266">
        <v>2</v>
      </c>
      <c r="BM6" s="103" t="s">
        <v>73</v>
      </c>
      <c r="BN6" s="255"/>
      <c r="BO6" s="103" t="s">
        <v>65</v>
      </c>
      <c r="BP6" s="255"/>
      <c r="BQ6" s="103" t="s">
        <v>67</v>
      </c>
      <c r="BR6" s="255"/>
      <c r="BS6" s="103" t="s">
        <v>65</v>
      </c>
      <c r="BT6" s="255"/>
      <c r="BU6" s="103" t="s">
        <v>73</v>
      </c>
      <c r="BV6" s="255"/>
      <c r="BW6" s="103" t="s">
        <v>77</v>
      </c>
      <c r="BX6" s="255"/>
      <c r="BY6" s="103" t="s">
        <v>95</v>
      </c>
      <c r="BZ6" s="255"/>
      <c r="CA6" s="262" t="s">
        <v>69</v>
      </c>
      <c r="CB6" s="264">
        <v>1</v>
      </c>
      <c r="CC6" s="6"/>
      <c r="CD6" s="79" t="s">
        <v>67</v>
      </c>
      <c r="CE6" s="274">
        <v>1</v>
      </c>
      <c r="CF6" s="76" t="s">
        <v>65</v>
      </c>
      <c r="CG6" s="277">
        <v>2</v>
      </c>
      <c r="CH6" s="80" t="s">
        <v>67</v>
      </c>
      <c r="CI6" s="80"/>
      <c r="CJ6" s="79" t="s">
        <v>78</v>
      </c>
      <c r="CK6" s="274">
        <v>1</v>
      </c>
      <c r="CL6" s="79" t="s">
        <v>65</v>
      </c>
      <c r="CM6" s="274">
        <v>1</v>
      </c>
      <c r="CN6" s="80" t="s">
        <v>65</v>
      </c>
      <c r="CO6" s="80"/>
      <c r="CP6" s="79" t="s">
        <v>70</v>
      </c>
      <c r="CQ6" s="274">
        <v>1</v>
      </c>
      <c r="CR6" s="80" t="s">
        <v>76</v>
      </c>
      <c r="CS6" s="80"/>
      <c r="CT6" s="6"/>
      <c r="CU6" s="282" t="s">
        <v>67</v>
      </c>
      <c r="CV6" s="282"/>
      <c r="CW6" s="282" t="s">
        <v>69</v>
      </c>
      <c r="CX6" s="282"/>
      <c r="CY6" s="282" t="s">
        <v>70</v>
      </c>
      <c r="CZ6" s="282"/>
      <c r="DA6" s="287" t="s">
        <v>65</v>
      </c>
      <c r="DB6" s="288">
        <v>1</v>
      </c>
      <c r="DC6" s="6"/>
      <c r="DD6" s="90" t="s">
        <v>67</v>
      </c>
      <c r="DE6" s="305">
        <v>2</v>
      </c>
      <c r="DF6" s="299" t="s">
        <v>76</v>
      </c>
      <c r="DG6" s="299"/>
      <c r="DH6" s="300"/>
      <c r="DI6" s="149" t="s">
        <v>67</v>
      </c>
      <c r="DJ6" s="352">
        <v>4</v>
      </c>
    </row>
    <row r="7" spans="1:117">
      <c r="A7" s="49">
        <v>1</v>
      </c>
      <c r="B7" s="8">
        <v>51</v>
      </c>
      <c r="C7" s="8">
        <v>4</v>
      </c>
      <c r="D7" s="29">
        <v>25</v>
      </c>
      <c r="E7" s="113">
        <v>2</v>
      </c>
      <c r="F7" s="356" t="s">
        <v>12</v>
      </c>
      <c r="G7" s="293">
        <f>J7+L7+N7+P7+R7+T7+V7+X7+Z7+AB7+AD7+AF7+AH7+AJ7+AL7+AN7+AP7+AR7+AT7+AV7+AX7+AZ7+BB7+BD7+BF7+BH7+BJ7+BL7+BN7+BP7+BR7+BT7+BV7+BX7+BZ7+CB7+CE7+CG7+CI7+CK7+CM7+CO7+CQ7+CS7+CV7+CX7+CZ7+DB7+DE7+DG7+DJ7</f>
        <v>34</v>
      </c>
      <c r="H7" s="136">
        <v>7</v>
      </c>
      <c r="I7" s="108" t="s">
        <v>65</v>
      </c>
      <c r="J7" s="164">
        <v>1</v>
      </c>
      <c r="K7" s="95" t="s">
        <v>66</v>
      </c>
      <c r="L7" s="172"/>
      <c r="M7" s="34" t="s">
        <v>67</v>
      </c>
      <c r="N7" s="186">
        <v>1</v>
      </c>
      <c r="O7" s="95" t="s">
        <v>68</v>
      </c>
      <c r="P7" s="172"/>
      <c r="Q7" s="150" t="s">
        <v>69</v>
      </c>
      <c r="R7" s="170">
        <v>2</v>
      </c>
      <c r="S7" s="95" t="s">
        <v>70</v>
      </c>
      <c r="T7" s="172"/>
      <c r="U7" s="34" t="s">
        <v>71</v>
      </c>
      <c r="V7" s="170">
        <v>1</v>
      </c>
      <c r="W7" s="95" t="s">
        <v>72</v>
      </c>
      <c r="X7" s="172"/>
      <c r="Y7" s="95" t="s">
        <v>73</v>
      </c>
      <c r="Z7" s="172"/>
      <c r="AA7" s="95" t="s">
        <v>74</v>
      </c>
      <c r="AB7" s="172"/>
      <c r="AC7" s="34" t="s">
        <v>67</v>
      </c>
      <c r="AD7" s="213">
        <v>1</v>
      </c>
      <c r="AE7" s="34" t="s">
        <v>75</v>
      </c>
      <c r="AF7" s="186">
        <v>1</v>
      </c>
      <c r="AG7" s="100" t="s">
        <v>65</v>
      </c>
      <c r="AH7" s="217"/>
      <c r="AI7" s="100" t="s">
        <v>76</v>
      </c>
      <c r="AJ7" s="217"/>
      <c r="AK7" s="100" t="s">
        <v>65</v>
      </c>
      <c r="AL7" s="217"/>
      <c r="AM7" s="246" t="s">
        <v>76</v>
      </c>
      <c r="AN7" s="247">
        <v>2</v>
      </c>
      <c r="AO7" s="100" t="s">
        <v>69</v>
      </c>
      <c r="AP7" s="217"/>
      <c r="AQ7" s="240" t="s">
        <v>67</v>
      </c>
      <c r="AR7" s="241">
        <v>1</v>
      </c>
      <c r="AS7" s="246" t="s">
        <v>70</v>
      </c>
      <c r="AT7" s="247">
        <v>2</v>
      </c>
      <c r="AU7" s="100" t="s">
        <v>76</v>
      </c>
      <c r="AV7" s="217"/>
      <c r="AW7" s="100" t="s">
        <v>70</v>
      </c>
      <c r="AX7" s="217"/>
      <c r="AY7" s="246" t="s">
        <v>76</v>
      </c>
      <c r="AZ7" s="247">
        <v>2</v>
      </c>
      <c r="BA7" s="240" t="s">
        <v>77</v>
      </c>
      <c r="BB7" s="254">
        <v>1</v>
      </c>
      <c r="BC7" s="240" t="s">
        <v>81</v>
      </c>
      <c r="BD7" s="254">
        <v>1</v>
      </c>
      <c r="BE7" s="263" t="s">
        <v>110</v>
      </c>
      <c r="BF7" s="265">
        <v>1</v>
      </c>
      <c r="BG7" s="101" t="s">
        <v>73</v>
      </c>
      <c r="BH7" s="256"/>
      <c r="BI7" s="263" t="s">
        <v>77</v>
      </c>
      <c r="BJ7" s="265">
        <v>1</v>
      </c>
      <c r="BK7" s="68" t="s">
        <v>76</v>
      </c>
      <c r="BL7" s="267">
        <v>2</v>
      </c>
      <c r="BM7" s="101" t="s">
        <v>81</v>
      </c>
      <c r="BN7" s="256"/>
      <c r="BO7" s="263" t="s">
        <v>93</v>
      </c>
      <c r="BP7" s="265">
        <v>1</v>
      </c>
      <c r="BQ7" s="101" t="s">
        <v>65</v>
      </c>
      <c r="BR7" s="256"/>
      <c r="BS7" s="101" t="s">
        <v>78</v>
      </c>
      <c r="BT7" s="256"/>
      <c r="BU7" s="101" t="s">
        <v>69</v>
      </c>
      <c r="BV7" s="256"/>
      <c r="BW7" s="101" t="s">
        <v>68</v>
      </c>
      <c r="BX7" s="256"/>
      <c r="BY7" s="101" t="s">
        <v>110</v>
      </c>
      <c r="BZ7" s="256"/>
      <c r="CA7" s="263" t="s">
        <v>69</v>
      </c>
      <c r="CB7" s="265">
        <v>1</v>
      </c>
      <c r="CC7" s="37"/>
      <c r="CD7" s="272" t="s">
        <v>68</v>
      </c>
      <c r="CE7" s="272"/>
      <c r="CF7" s="275" t="s">
        <v>67</v>
      </c>
      <c r="CG7" s="276">
        <v>1</v>
      </c>
      <c r="CH7" s="275" t="s">
        <v>72</v>
      </c>
      <c r="CI7" s="276">
        <v>1</v>
      </c>
      <c r="CJ7" s="275" t="s">
        <v>78</v>
      </c>
      <c r="CK7" s="276">
        <v>1</v>
      </c>
      <c r="CL7" s="272" t="s">
        <v>70</v>
      </c>
      <c r="CM7" s="272"/>
      <c r="CN7" s="272" t="s">
        <v>65</v>
      </c>
      <c r="CO7" s="272"/>
      <c r="CP7" s="272" t="s">
        <v>76</v>
      </c>
      <c r="CQ7" s="272"/>
      <c r="CR7" s="272" t="s">
        <v>92</v>
      </c>
      <c r="CS7" s="272"/>
      <c r="CT7" s="37"/>
      <c r="CU7" s="284" t="s">
        <v>76</v>
      </c>
      <c r="CV7" s="285">
        <v>2</v>
      </c>
      <c r="CW7" s="284" t="s">
        <v>72</v>
      </c>
      <c r="CX7" s="285">
        <v>2</v>
      </c>
      <c r="CY7" s="283" t="s">
        <v>69</v>
      </c>
      <c r="CZ7" s="283"/>
      <c r="DA7" s="284" t="s">
        <v>67</v>
      </c>
      <c r="DB7" s="285">
        <v>2</v>
      </c>
      <c r="DC7" s="37"/>
      <c r="DD7" s="301" t="s">
        <v>66</v>
      </c>
      <c r="DE7" s="304">
        <v>1</v>
      </c>
      <c r="DF7" s="297" t="s">
        <v>76</v>
      </c>
      <c r="DG7" s="297"/>
      <c r="DH7" s="298"/>
      <c r="DI7" s="92" t="s">
        <v>65</v>
      </c>
      <c r="DJ7" s="351">
        <v>2</v>
      </c>
    </row>
    <row r="8" spans="1:117">
      <c r="A8" s="63">
        <v>4</v>
      </c>
      <c r="B8" s="64">
        <v>51</v>
      </c>
      <c r="C8" s="64">
        <v>6</v>
      </c>
      <c r="D8" s="64">
        <v>24</v>
      </c>
      <c r="E8" s="114">
        <v>3</v>
      </c>
      <c r="F8" s="251" t="s">
        <v>79</v>
      </c>
      <c r="G8" s="295">
        <f>J8+L8+N8+P8+R8+T8+V8+X8+Z8+AB8+AD8+AF8+AH8+AJ8+AL8+AN8+AP8+AR8+AT8+AV8+AX8+AZ8+BB8+BD8+BF8+BH8+BJ8+BL8+BN8+BP8+BR8+BT8+BV8+BX8+BZ8+CB8+CE8+CG8+CI8+CK8+CM8+CO8+CQ8+CS8+CV8+CX8+CZ8+DB8+DE8+DG8+DJ8</f>
        <v>34</v>
      </c>
      <c r="H8" s="252">
        <v>7</v>
      </c>
      <c r="I8" s="108" t="s">
        <v>67</v>
      </c>
      <c r="J8" s="163">
        <v>1</v>
      </c>
      <c r="K8" s="155" t="s">
        <v>77</v>
      </c>
      <c r="L8" s="169">
        <v>2</v>
      </c>
      <c r="M8" s="95" t="s">
        <v>76</v>
      </c>
      <c r="N8" s="172"/>
      <c r="O8" s="34" t="s">
        <v>78</v>
      </c>
      <c r="P8" s="186">
        <v>1</v>
      </c>
      <c r="Q8" s="150" t="s">
        <v>69</v>
      </c>
      <c r="R8" s="186">
        <v>2</v>
      </c>
      <c r="S8" s="155" t="s">
        <v>76</v>
      </c>
      <c r="T8" s="169">
        <v>2</v>
      </c>
      <c r="U8" s="34" t="s">
        <v>69</v>
      </c>
      <c r="V8" s="186">
        <v>1</v>
      </c>
      <c r="W8" s="95" t="s">
        <v>70</v>
      </c>
      <c r="X8" s="172"/>
      <c r="Y8" s="95" t="s">
        <v>78</v>
      </c>
      <c r="Z8" s="172"/>
      <c r="AA8" s="34" t="s">
        <v>70</v>
      </c>
      <c r="AB8" s="186">
        <v>1</v>
      </c>
      <c r="AC8" s="34" t="s">
        <v>65</v>
      </c>
      <c r="AD8" s="213">
        <v>1</v>
      </c>
      <c r="AE8" s="34" t="s">
        <v>78</v>
      </c>
      <c r="AF8" s="186">
        <v>1</v>
      </c>
      <c r="AG8" s="100" t="s">
        <v>67</v>
      </c>
      <c r="AH8" s="217"/>
      <c r="AI8" s="240" t="s">
        <v>67</v>
      </c>
      <c r="AJ8" s="241">
        <v>1</v>
      </c>
      <c r="AK8" s="100" t="s">
        <v>70</v>
      </c>
      <c r="AL8" s="217"/>
      <c r="AM8" s="100" t="s">
        <v>70</v>
      </c>
      <c r="AN8" s="217"/>
      <c r="AO8" s="100" t="s">
        <v>69</v>
      </c>
      <c r="AP8" s="217"/>
      <c r="AQ8" s="240" t="s">
        <v>73</v>
      </c>
      <c r="AR8" s="250" t="s">
        <v>109</v>
      </c>
      <c r="AS8" s="100" t="s">
        <v>78</v>
      </c>
      <c r="AT8" s="217"/>
      <c r="AU8" s="100" t="s">
        <v>67</v>
      </c>
      <c r="AV8" s="217"/>
      <c r="AW8" s="100" t="s">
        <v>70</v>
      </c>
      <c r="AX8" s="217"/>
      <c r="AY8" s="100" t="s">
        <v>69</v>
      </c>
      <c r="AZ8" s="217"/>
      <c r="BA8" s="240" t="s">
        <v>77</v>
      </c>
      <c r="BB8" s="254">
        <v>1</v>
      </c>
      <c r="BC8" s="246" t="s">
        <v>65</v>
      </c>
      <c r="BD8" s="260">
        <v>2</v>
      </c>
      <c r="BE8" s="101" t="s">
        <v>77</v>
      </c>
      <c r="BF8" s="256"/>
      <c r="BG8" s="101" t="s">
        <v>76</v>
      </c>
      <c r="BH8" s="256"/>
      <c r="BI8" s="263" t="s">
        <v>70</v>
      </c>
      <c r="BJ8" s="265">
        <v>1</v>
      </c>
      <c r="BK8" s="68" t="s">
        <v>76</v>
      </c>
      <c r="BL8" s="267">
        <v>2</v>
      </c>
      <c r="BM8" s="101" t="s">
        <v>73</v>
      </c>
      <c r="BN8" s="256"/>
      <c r="BO8" s="101" t="s">
        <v>67</v>
      </c>
      <c r="BP8" s="256"/>
      <c r="BQ8" s="101" t="s">
        <v>67</v>
      </c>
      <c r="BR8" s="256"/>
      <c r="BS8" s="101" t="s">
        <v>67</v>
      </c>
      <c r="BT8" s="256"/>
      <c r="BU8" s="101" t="s">
        <v>67</v>
      </c>
      <c r="BV8" s="256"/>
      <c r="BW8" s="101" t="s">
        <v>70</v>
      </c>
      <c r="BX8" s="256"/>
      <c r="BY8" s="101" t="s">
        <v>87</v>
      </c>
      <c r="BZ8" s="256"/>
      <c r="CA8" s="101" t="s">
        <v>76</v>
      </c>
      <c r="CB8" s="256"/>
      <c r="CC8" s="37"/>
      <c r="CD8" s="275" t="s">
        <v>67</v>
      </c>
      <c r="CE8" s="276">
        <v>1</v>
      </c>
      <c r="CF8" s="275" t="s">
        <v>67</v>
      </c>
      <c r="CG8" s="276">
        <v>1</v>
      </c>
      <c r="CH8" s="272" t="s">
        <v>67</v>
      </c>
      <c r="CI8" s="272"/>
      <c r="CJ8" s="275" t="s">
        <v>101</v>
      </c>
      <c r="CK8" s="276">
        <v>1</v>
      </c>
      <c r="CL8" s="275" t="s">
        <v>67</v>
      </c>
      <c r="CM8" s="276">
        <v>1</v>
      </c>
      <c r="CN8" s="272" t="s">
        <v>67</v>
      </c>
      <c r="CO8" s="272"/>
      <c r="CP8" s="275" t="s">
        <v>69</v>
      </c>
      <c r="CQ8" s="276">
        <v>1</v>
      </c>
      <c r="CR8" s="272" t="s">
        <v>78</v>
      </c>
      <c r="CS8" s="272"/>
      <c r="CT8" s="37"/>
      <c r="CU8" s="284" t="s">
        <v>76</v>
      </c>
      <c r="CV8" s="285">
        <v>2</v>
      </c>
      <c r="CW8" s="283" t="s">
        <v>69</v>
      </c>
      <c r="CX8" s="290"/>
      <c r="CY8" s="283" t="s">
        <v>69</v>
      </c>
      <c r="CZ8" s="283"/>
      <c r="DA8" s="290" t="s">
        <v>66</v>
      </c>
      <c r="DB8" s="291">
        <v>1</v>
      </c>
      <c r="DC8" s="37"/>
      <c r="DD8" s="302" t="s">
        <v>67</v>
      </c>
      <c r="DE8" s="306">
        <v>2</v>
      </c>
      <c r="DF8" s="297" t="s">
        <v>76</v>
      </c>
      <c r="DG8" s="297"/>
      <c r="DH8" s="298"/>
      <c r="DI8" s="353" t="s">
        <v>67</v>
      </c>
      <c r="DJ8" s="354">
        <v>4</v>
      </c>
    </row>
    <row r="9" spans="1:117">
      <c r="A9" s="49">
        <v>8</v>
      </c>
      <c r="B9" s="8">
        <v>51</v>
      </c>
      <c r="C9" s="8">
        <v>6</v>
      </c>
      <c r="D9" s="64">
        <v>22</v>
      </c>
      <c r="E9" s="20">
        <v>4</v>
      </c>
      <c r="F9" s="8" t="s">
        <v>84</v>
      </c>
      <c r="G9" s="296">
        <f>J9+L9+N9+P9+R9+T9+V9+X9+Z9+AB9+AD9+AF9+AH9+AJ9+AL9+AN9+AP9+AR9+AT9+AV9+AX9+AZ9+BB9+BD9+BF9+BH9+BJ9+BL9+BN9+BP9+BR9+BT9+BV9+BX9+BZ9+CB9+CE9+CG9+CI9+CK9+CM9+CO9+CQ9+CS9+CV9+CX9+CZ9+DB9+DE9+DG9+DJ9</f>
        <v>31</v>
      </c>
      <c r="H9" s="51">
        <v>6</v>
      </c>
      <c r="I9" s="109" t="s">
        <v>73</v>
      </c>
      <c r="J9" s="164">
        <v>1</v>
      </c>
      <c r="K9" s="115" t="s">
        <v>70</v>
      </c>
      <c r="L9" s="170">
        <v>1</v>
      </c>
      <c r="M9" s="115" t="s">
        <v>67</v>
      </c>
      <c r="N9" s="170">
        <v>1</v>
      </c>
      <c r="O9" s="115" t="s">
        <v>73</v>
      </c>
      <c r="P9" s="170">
        <v>1</v>
      </c>
      <c r="Q9" s="96" t="s">
        <v>74</v>
      </c>
      <c r="R9" s="194"/>
      <c r="S9" s="96" t="s">
        <v>68</v>
      </c>
      <c r="T9" s="171"/>
      <c r="U9" s="115" t="s">
        <v>69</v>
      </c>
      <c r="V9" s="170">
        <v>1</v>
      </c>
      <c r="W9" s="96" t="s">
        <v>70</v>
      </c>
      <c r="X9" s="171"/>
      <c r="Y9" s="96" t="s">
        <v>73</v>
      </c>
      <c r="Z9" s="171"/>
      <c r="AA9" s="115" t="s">
        <v>77</v>
      </c>
      <c r="AB9" s="170">
        <v>1</v>
      </c>
      <c r="AC9" s="96" t="s">
        <v>76</v>
      </c>
      <c r="AD9" s="171"/>
      <c r="AE9" s="18" t="s">
        <v>67</v>
      </c>
      <c r="AF9" s="190">
        <v>2</v>
      </c>
      <c r="AG9" s="102" t="s">
        <v>67</v>
      </c>
      <c r="AH9" s="218"/>
      <c r="AI9" s="237" t="s">
        <v>73</v>
      </c>
      <c r="AJ9" s="238">
        <v>1</v>
      </c>
      <c r="AK9" s="102" t="s">
        <v>70</v>
      </c>
      <c r="AL9" s="218"/>
      <c r="AM9" s="31" t="s">
        <v>76</v>
      </c>
      <c r="AN9" s="239">
        <v>2</v>
      </c>
      <c r="AO9" s="102" t="s">
        <v>77</v>
      </c>
      <c r="AP9" s="218"/>
      <c r="AQ9" s="237" t="s">
        <v>81</v>
      </c>
      <c r="AR9" s="249" t="s">
        <v>109</v>
      </c>
      <c r="AS9" s="102" t="s">
        <v>67</v>
      </c>
      <c r="AT9" s="218"/>
      <c r="AU9" s="102" t="s">
        <v>65</v>
      </c>
      <c r="AV9" s="218"/>
      <c r="AW9" s="102" t="s">
        <v>70</v>
      </c>
      <c r="AX9" s="218"/>
      <c r="AY9" s="102" t="s">
        <v>77</v>
      </c>
      <c r="AZ9" s="218"/>
      <c r="BA9" s="237" t="s">
        <v>77</v>
      </c>
      <c r="BB9" s="248">
        <v>1</v>
      </c>
      <c r="BC9" s="31" t="s">
        <v>65</v>
      </c>
      <c r="BD9" s="245">
        <v>2</v>
      </c>
      <c r="BE9" s="103" t="s">
        <v>77</v>
      </c>
      <c r="BF9" s="255"/>
      <c r="BG9" s="262" t="s">
        <v>70</v>
      </c>
      <c r="BH9" s="264">
        <v>1</v>
      </c>
      <c r="BI9" s="262" t="s">
        <v>69</v>
      </c>
      <c r="BJ9" s="264">
        <v>1</v>
      </c>
      <c r="BK9" s="103" t="s">
        <v>70</v>
      </c>
      <c r="BL9" s="255"/>
      <c r="BM9" s="148" t="s">
        <v>74</v>
      </c>
      <c r="BN9" s="264">
        <v>2</v>
      </c>
      <c r="BO9" s="103" t="s">
        <v>67</v>
      </c>
      <c r="BP9" s="255"/>
      <c r="BQ9" s="103" t="s">
        <v>67</v>
      </c>
      <c r="BR9" s="255"/>
      <c r="BS9" s="103" t="s">
        <v>65</v>
      </c>
      <c r="BT9" s="255"/>
      <c r="BU9" s="103" t="s">
        <v>70</v>
      </c>
      <c r="BV9" s="255"/>
      <c r="BW9" s="103" t="s">
        <v>77</v>
      </c>
      <c r="BX9" s="255"/>
      <c r="BY9" s="103" t="s">
        <v>80</v>
      </c>
      <c r="BZ9" s="255"/>
      <c r="CA9" s="103" t="s">
        <v>74</v>
      </c>
      <c r="CB9" s="255"/>
      <c r="CC9" s="6"/>
      <c r="CD9" s="80" t="s">
        <v>70</v>
      </c>
      <c r="CE9" s="80"/>
      <c r="CF9" s="79" t="s">
        <v>73</v>
      </c>
      <c r="CG9" s="274">
        <v>1</v>
      </c>
      <c r="CH9" s="80" t="s">
        <v>73</v>
      </c>
      <c r="CI9" s="80"/>
      <c r="CJ9" s="79" t="s">
        <v>73</v>
      </c>
      <c r="CK9" s="274">
        <v>1</v>
      </c>
      <c r="CL9" s="80" t="s">
        <v>76</v>
      </c>
      <c r="CM9" s="80"/>
      <c r="CN9" s="80" t="s">
        <v>65</v>
      </c>
      <c r="CO9" s="80"/>
      <c r="CP9" s="79" t="s">
        <v>70</v>
      </c>
      <c r="CQ9" s="274">
        <v>1</v>
      </c>
      <c r="CR9" s="80" t="s">
        <v>67</v>
      </c>
      <c r="CS9" s="80"/>
      <c r="CT9" s="6"/>
      <c r="CU9" s="282" t="s">
        <v>67</v>
      </c>
      <c r="CV9" s="282"/>
      <c r="CW9" s="282" t="s">
        <v>67</v>
      </c>
      <c r="CX9" s="287"/>
      <c r="CY9" s="282" t="s">
        <v>65</v>
      </c>
      <c r="CZ9" s="282"/>
      <c r="DA9" s="84" t="s">
        <v>67</v>
      </c>
      <c r="DB9" s="286">
        <v>2</v>
      </c>
      <c r="DC9" s="6"/>
      <c r="DD9" s="303" t="s">
        <v>73</v>
      </c>
      <c r="DE9" s="307">
        <v>1</v>
      </c>
      <c r="DF9" s="90" t="s">
        <v>70</v>
      </c>
      <c r="DG9" s="305">
        <v>2</v>
      </c>
      <c r="DH9" s="300"/>
      <c r="DI9" s="149" t="s">
        <v>67</v>
      </c>
      <c r="DJ9" s="352">
        <v>4</v>
      </c>
    </row>
    <row r="10" spans="1:117">
      <c r="A10" s="49">
        <v>12</v>
      </c>
      <c r="B10" s="8">
        <v>51</v>
      </c>
      <c r="C10" s="8">
        <v>4</v>
      </c>
      <c r="D10" s="8">
        <v>21</v>
      </c>
      <c r="E10" s="20">
        <v>5</v>
      </c>
      <c r="F10" s="8" t="s">
        <v>90</v>
      </c>
      <c r="G10" s="296">
        <f>J10+L10+N10+P10+R10+T10+V10+X10+Z10+AB10+AD10+AF10+AH10+AJ10+AL10+AN10+AP10+AR10+AT10+AV10+AX10+AZ10+BB10+BD10+BF10+BH10+BJ10+BL10+BN10+BP10+BR10+BT10+BV10+BX10+BZ10+CB10+CE10+CG10+CI10+CK10+CM10+CO10+CQ10+CS10+CV10+CX10+CZ10+DB10+DE10+DG10+DJ10</f>
        <v>30</v>
      </c>
      <c r="H10" s="51">
        <v>7</v>
      </c>
      <c r="I10" s="109" t="s">
        <v>67</v>
      </c>
      <c r="J10" s="164">
        <v>1</v>
      </c>
      <c r="K10" s="96" t="s">
        <v>76</v>
      </c>
      <c r="L10" s="171"/>
      <c r="M10" s="115" t="s">
        <v>91</v>
      </c>
      <c r="N10" s="170">
        <v>1</v>
      </c>
      <c r="O10" s="18" t="s">
        <v>67</v>
      </c>
      <c r="P10" s="190">
        <v>2</v>
      </c>
      <c r="Q10" s="96" t="s">
        <v>74</v>
      </c>
      <c r="R10" s="194"/>
      <c r="S10" s="18" t="s">
        <v>76</v>
      </c>
      <c r="T10" s="190">
        <v>2</v>
      </c>
      <c r="U10" s="96" t="s">
        <v>92</v>
      </c>
      <c r="V10" s="171"/>
      <c r="W10" s="96" t="s">
        <v>80</v>
      </c>
      <c r="X10" s="171"/>
      <c r="Y10" s="96" t="s">
        <v>67</v>
      </c>
      <c r="Z10" s="171"/>
      <c r="AA10" s="115" t="s">
        <v>93</v>
      </c>
      <c r="AB10" s="170">
        <v>1</v>
      </c>
      <c r="AC10" s="115" t="s">
        <v>65</v>
      </c>
      <c r="AD10" s="212">
        <v>1</v>
      </c>
      <c r="AE10" s="115" t="s">
        <v>73</v>
      </c>
      <c r="AF10" s="170">
        <v>1</v>
      </c>
      <c r="AG10" s="102" t="s">
        <v>73</v>
      </c>
      <c r="AH10" s="218"/>
      <c r="AI10" s="102" t="s">
        <v>74</v>
      </c>
      <c r="AJ10" s="218"/>
      <c r="AK10" s="102" t="s">
        <v>65</v>
      </c>
      <c r="AL10" s="218"/>
      <c r="AM10" s="102" t="s">
        <v>67</v>
      </c>
      <c r="AN10" s="218"/>
      <c r="AO10" s="102" t="s">
        <v>77</v>
      </c>
      <c r="AP10" s="218"/>
      <c r="AQ10" s="237" t="s">
        <v>81</v>
      </c>
      <c r="AR10" s="238">
        <v>1</v>
      </c>
      <c r="AS10" s="102" t="s">
        <v>66</v>
      </c>
      <c r="AT10" s="218"/>
      <c r="AU10" s="102" t="s">
        <v>65</v>
      </c>
      <c r="AV10" s="218"/>
      <c r="AW10" s="102" t="s">
        <v>94</v>
      </c>
      <c r="AX10" s="218"/>
      <c r="AY10" s="102" t="s">
        <v>70</v>
      </c>
      <c r="AZ10" s="218"/>
      <c r="BA10" s="237" t="s">
        <v>95</v>
      </c>
      <c r="BB10" s="248">
        <v>1</v>
      </c>
      <c r="BC10" s="102" t="s">
        <v>76</v>
      </c>
      <c r="BD10" s="218"/>
      <c r="BE10" s="103" t="s">
        <v>77</v>
      </c>
      <c r="BF10" s="255"/>
      <c r="BG10" s="262" t="s">
        <v>70</v>
      </c>
      <c r="BH10" s="264">
        <v>1</v>
      </c>
      <c r="BI10" s="262" t="s">
        <v>80</v>
      </c>
      <c r="BJ10" s="264">
        <v>1</v>
      </c>
      <c r="BK10" s="262" t="s">
        <v>74</v>
      </c>
      <c r="BL10" s="264">
        <v>1</v>
      </c>
      <c r="BM10" s="103" t="s">
        <v>73</v>
      </c>
      <c r="BN10" s="255"/>
      <c r="BO10" s="103" t="s">
        <v>65</v>
      </c>
      <c r="BP10" s="255"/>
      <c r="BQ10" s="262" t="s">
        <v>76</v>
      </c>
      <c r="BR10" s="264">
        <v>1</v>
      </c>
      <c r="BS10" s="103" t="s">
        <v>67</v>
      </c>
      <c r="BT10" s="255"/>
      <c r="BU10" s="103" t="s">
        <v>78</v>
      </c>
      <c r="BV10" s="255"/>
      <c r="BW10" s="103" t="s">
        <v>94</v>
      </c>
      <c r="BX10" s="255"/>
      <c r="BY10" s="103" t="s">
        <v>71</v>
      </c>
      <c r="BZ10" s="255"/>
      <c r="CA10" s="103" t="s">
        <v>67</v>
      </c>
      <c r="CB10" s="255"/>
      <c r="CC10" s="6"/>
      <c r="CD10" s="80" t="s">
        <v>68</v>
      </c>
      <c r="CE10" s="80"/>
      <c r="CF10" s="76" t="s">
        <v>65</v>
      </c>
      <c r="CG10" s="277">
        <v>2</v>
      </c>
      <c r="CH10" s="80" t="s">
        <v>67</v>
      </c>
      <c r="CI10" s="80"/>
      <c r="CJ10" s="79" t="s">
        <v>65</v>
      </c>
      <c r="CK10" s="274">
        <v>1</v>
      </c>
      <c r="CL10" s="79" t="s">
        <v>67</v>
      </c>
      <c r="CM10" s="274">
        <v>1</v>
      </c>
      <c r="CN10" s="80" t="s">
        <v>73</v>
      </c>
      <c r="CO10" s="80"/>
      <c r="CP10" s="79" t="s">
        <v>68</v>
      </c>
      <c r="CQ10" s="274">
        <v>1</v>
      </c>
      <c r="CR10" s="80" t="s">
        <v>66</v>
      </c>
      <c r="CS10" s="80"/>
      <c r="CT10" s="6"/>
      <c r="CU10" s="84" t="s">
        <v>76</v>
      </c>
      <c r="CV10" s="286">
        <v>2</v>
      </c>
      <c r="CW10" s="282" t="s">
        <v>67</v>
      </c>
      <c r="CX10" s="287"/>
      <c r="CY10" s="84" t="s">
        <v>76</v>
      </c>
      <c r="CZ10" s="286">
        <v>2</v>
      </c>
      <c r="DA10" s="84" t="s">
        <v>67</v>
      </c>
      <c r="DB10" s="286">
        <v>2</v>
      </c>
      <c r="DC10" s="6"/>
      <c r="DD10" s="299" t="s">
        <v>76</v>
      </c>
      <c r="DE10" s="299"/>
      <c r="DF10" s="299" t="s">
        <v>76</v>
      </c>
      <c r="DG10" s="299"/>
      <c r="DH10" s="300"/>
      <c r="DI10" s="149" t="s">
        <v>67</v>
      </c>
      <c r="DJ10" s="352">
        <v>4</v>
      </c>
    </row>
    <row r="11" spans="1:117">
      <c r="A11" s="49">
        <v>10</v>
      </c>
      <c r="B11" s="8">
        <v>50</v>
      </c>
      <c r="C11" s="8">
        <v>6</v>
      </c>
      <c r="D11" s="8">
        <v>20</v>
      </c>
      <c r="E11" s="20">
        <v>6</v>
      </c>
      <c r="F11" s="8" t="s">
        <v>86</v>
      </c>
      <c r="G11" s="296">
        <f t="shared" ref="G11" si="9">J11+L11+N11+P11+R11+T11+V11+X11+Z11+AB11+AD11+AF11+AH11+AJ11+AL11+AN11+AP11+AR11+AT11+AV11+AX11+AZ11+BB11+BD11+BF11+BH11+BJ11+BL11+BN11+BP11+BR11+BT11+BV11+BX11+BZ11+CB11+CE11+CG11+CI11+CK11+CM11+CO11+CQ11+CS11+CV11+CX11+CZ11+DB11+DE11+DG11+DJ11</f>
        <v>29</v>
      </c>
      <c r="H11" s="51">
        <v>5</v>
      </c>
      <c r="I11" s="109" t="s">
        <v>78</v>
      </c>
      <c r="J11" s="164">
        <v>1</v>
      </c>
      <c r="K11" s="96" t="s">
        <v>66</v>
      </c>
      <c r="L11" s="171"/>
      <c r="M11" s="115" t="s">
        <v>66</v>
      </c>
      <c r="N11" s="170">
        <v>1</v>
      </c>
      <c r="O11" s="96" t="s">
        <v>76</v>
      </c>
      <c r="P11" s="171"/>
      <c r="Q11" s="149" t="s">
        <v>70</v>
      </c>
      <c r="R11" s="190">
        <v>4</v>
      </c>
      <c r="S11" s="96" t="s">
        <v>68</v>
      </c>
      <c r="T11" s="171"/>
      <c r="U11" s="115" t="s">
        <v>80</v>
      </c>
      <c r="V11" s="170">
        <v>1</v>
      </c>
      <c r="W11" s="96" t="s">
        <v>69</v>
      </c>
      <c r="X11" s="171"/>
      <c r="Y11" s="96" t="s">
        <v>67</v>
      </c>
      <c r="Z11" s="171"/>
      <c r="AA11" s="115" t="s">
        <v>80</v>
      </c>
      <c r="AB11" s="170">
        <v>1</v>
      </c>
      <c r="AC11" s="96" t="s">
        <v>74</v>
      </c>
      <c r="AD11" s="171"/>
      <c r="AE11" s="115" t="s">
        <v>65</v>
      </c>
      <c r="AF11" s="170">
        <v>1</v>
      </c>
      <c r="AG11" s="102" t="s">
        <v>65</v>
      </c>
      <c r="AH11" s="218"/>
      <c r="AI11" s="102" t="s">
        <v>69</v>
      </c>
      <c r="AJ11" s="218"/>
      <c r="AK11" s="102" t="s">
        <v>68</v>
      </c>
      <c r="AL11" s="218"/>
      <c r="AM11" s="102" t="s">
        <v>68</v>
      </c>
      <c r="AN11" s="218"/>
      <c r="AO11" s="102" t="s">
        <v>87</v>
      </c>
      <c r="AP11" s="218"/>
      <c r="AQ11" s="102" t="s">
        <v>76</v>
      </c>
      <c r="AR11" s="249"/>
      <c r="AS11" s="237" t="s">
        <v>68</v>
      </c>
      <c r="AT11" s="238">
        <v>1</v>
      </c>
      <c r="AU11" s="102" t="s">
        <v>74</v>
      </c>
      <c r="AV11" s="218"/>
      <c r="AW11" s="102" t="s">
        <v>87</v>
      </c>
      <c r="AX11" s="218"/>
      <c r="AY11" s="102" t="s">
        <v>69</v>
      </c>
      <c r="AZ11" s="218"/>
      <c r="BA11" s="237" t="s">
        <v>77</v>
      </c>
      <c r="BB11" s="248">
        <v>1</v>
      </c>
      <c r="BC11" s="31" t="s">
        <v>65</v>
      </c>
      <c r="BD11" s="245">
        <v>2</v>
      </c>
      <c r="BE11" s="103" t="s">
        <v>70</v>
      </c>
      <c r="BF11" s="255"/>
      <c r="BG11" s="69" t="s">
        <v>68</v>
      </c>
      <c r="BH11" s="266">
        <v>2</v>
      </c>
      <c r="BI11" s="262" t="s">
        <v>77</v>
      </c>
      <c r="BJ11" s="264">
        <v>1</v>
      </c>
      <c r="BK11" s="262" t="s">
        <v>74</v>
      </c>
      <c r="BL11" s="264">
        <v>1</v>
      </c>
      <c r="BM11" s="103" t="s">
        <v>81</v>
      </c>
      <c r="BN11" s="255"/>
      <c r="BO11" s="103" t="s">
        <v>67</v>
      </c>
      <c r="BP11" s="255"/>
      <c r="BQ11" s="262" t="s">
        <v>76</v>
      </c>
      <c r="BR11" s="264">
        <v>1</v>
      </c>
      <c r="BS11" s="103" t="s">
        <v>78</v>
      </c>
      <c r="BT11" s="255"/>
      <c r="BU11" s="103" t="s">
        <v>66</v>
      </c>
      <c r="BV11" s="255"/>
      <c r="BW11" s="103" t="s">
        <v>70</v>
      </c>
      <c r="BX11" s="255"/>
      <c r="BY11" s="103" t="s">
        <v>88</v>
      </c>
      <c r="BZ11" s="255"/>
      <c r="CA11" s="103" t="s">
        <v>76</v>
      </c>
      <c r="CB11" s="255"/>
      <c r="CC11" s="6"/>
      <c r="CD11" s="80" t="s">
        <v>104</v>
      </c>
      <c r="CE11" s="80"/>
      <c r="CF11" s="80" t="s">
        <v>104</v>
      </c>
      <c r="CG11" s="80"/>
      <c r="CH11" s="80" t="s">
        <v>67</v>
      </c>
      <c r="CI11" s="80"/>
      <c r="CJ11" s="79" t="s">
        <v>67</v>
      </c>
      <c r="CK11" s="274">
        <v>1</v>
      </c>
      <c r="CL11" s="79" t="s">
        <v>65</v>
      </c>
      <c r="CM11" s="274">
        <v>1</v>
      </c>
      <c r="CN11" s="80" t="s">
        <v>65</v>
      </c>
      <c r="CO11" s="80"/>
      <c r="CP11" s="79" t="s">
        <v>68</v>
      </c>
      <c r="CQ11" s="274">
        <v>1</v>
      </c>
      <c r="CR11" s="80" t="s">
        <v>67</v>
      </c>
      <c r="CS11" s="80"/>
      <c r="CT11" s="6"/>
      <c r="CU11" s="287" t="s">
        <v>74</v>
      </c>
      <c r="CV11" s="288">
        <v>1</v>
      </c>
      <c r="CW11" s="287" t="s">
        <v>76</v>
      </c>
      <c r="CX11" s="288">
        <v>1</v>
      </c>
      <c r="CY11" s="84" t="s">
        <v>76</v>
      </c>
      <c r="CZ11" s="286">
        <v>2</v>
      </c>
      <c r="DA11" s="282" t="s">
        <v>74</v>
      </c>
      <c r="DB11" s="282"/>
      <c r="DC11" s="6"/>
      <c r="DD11" s="90" t="s">
        <v>67</v>
      </c>
      <c r="DE11" s="305">
        <v>2</v>
      </c>
      <c r="DF11" s="299" t="s">
        <v>72</v>
      </c>
      <c r="DG11" s="299"/>
      <c r="DH11" s="300"/>
      <c r="DI11" s="92" t="s">
        <v>73</v>
      </c>
      <c r="DJ11" s="351">
        <v>2</v>
      </c>
    </row>
    <row r="12" spans="1:117" ht="14.25" customHeight="1">
      <c r="A12" s="49">
        <v>2</v>
      </c>
      <c r="B12" s="8">
        <v>51</v>
      </c>
      <c r="C12" s="8">
        <v>4</v>
      </c>
      <c r="D12" s="8">
        <v>20</v>
      </c>
      <c r="E12" s="20">
        <v>7</v>
      </c>
      <c r="F12" s="21" t="s">
        <v>11</v>
      </c>
      <c r="G12" s="296">
        <f>J12+L12+N12+P12+R12+T12+V12+X12+Z12+AB12+AD12+AF12+AH12+AJ12+AL12+AN12+AP12+AR12+AT12+AV12+AX12+AZ12+BB12+BD12+BF12+BH12+BJ12+BL12+BN12+BP12+BR12+BT12+BV12+BX12+BZ12+CB12+CE12+CG12+CI12+CK12+CM12+CO12+CQ12+CS12+CV12+CX12+CZ12+DB12+DE12+DG12+DJ12</f>
        <v>29</v>
      </c>
      <c r="H12" s="50">
        <v>5</v>
      </c>
      <c r="I12" s="109" t="s">
        <v>67</v>
      </c>
      <c r="J12" s="164">
        <v>1</v>
      </c>
      <c r="K12" s="96" t="s">
        <v>76</v>
      </c>
      <c r="L12" s="171"/>
      <c r="M12" s="115" t="s">
        <v>67</v>
      </c>
      <c r="N12" s="170">
        <v>1</v>
      </c>
      <c r="O12" s="115" t="s">
        <v>65</v>
      </c>
      <c r="P12" s="170">
        <v>1</v>
      </c>
      <c r="Q12" s="148" t="s">
        <v>77</v>
      </c>
      <c r="R12" s="170">
        <v>2</v>
      </c>
      <c r="S12" s="96" t="s">
        <v>68</v>
      </c>
      <c r="T12" s="171"/>
      <c r="U12" s="115" t="s">
        <v>70</v>
      </c>
      <c r="V12" s="170">
        <v>1</v>
      </c>
      <c r="W12" s="96" t="s">
        <v>74</v>
      </c>
      <c r="X12" s="171"/>
      <c r="Y12" s="96" t="s">
        <v>73</v>
      </c>
      <c r="Z12" s="171"/>
      <c r="AA12" s="115" t="s">
        <v>77</v>
      </c>
      <c r="AB12" s="170">
        <v>1</v>
      </c>
      <c r="AC12" s="96" t="s">
        <v>76</v>
      </c>
      <c r="AD12" s="171"/>
      <c r="AE12" s="115" t="s">
        <v>78</v>
      </c>
      <c r="AF12" s="170">
        <v>1</v>
      </c>
      <c r="AG12" s="102" t="s">
        <v>66</v>
      </c>
      <c r="AH12" s="218"/>
      <c r="AI12" s="31" t="s">
        <v>65</v>
      </c>
      <c r="AJ12" s="239">
        <v>2</v>
      </c>
      <c r="AK12" s="102" t="s">
        <v>70</v>
      </c>
      <c r="AL12" s="218"/>
      <c r="AM12" s="102" t="s">
        <v>70</v>
      </c>
      <c r="AN12" s="218"/>
      <c r="AO12" s="102" t="s">
        <v>77</v>
      </c>
      <c r="AP12" s="218"/>
      <c r="AQ12" s="102" t="s">
        <v>72</v>
      </c>
      <c r="AR12" s="249"/>
      <c r="AS12" s="237" t="s">
        <v>69</v>
      </c>
      <c r="AT12" s="238">
        <v>1</v>
      </c>
      <c r="AU12" s="148" t="s">
        <v>70</v>
      </c>
      <c r="AV12" s="248">
        <v>2</v>
      </c>
      <c r="AW12" s="102" t="s">
        <v>70</v>
      </c>
      <c r="AX12" s="218"/>
      <c r="AY12" s="102" t="s">
        <v>70</v>
      </c>
      <c r="AZ12" s="218"/>
      <c r="BA12" s="237" t="s">
        <v>87</v>
      </c>
      <c r="BB12" s="248">
        <v>1</v>
      </c>
      <c r="BC12" s="237" t="s">
        <v>78</v>
      </c>
      <c r="BD12" s="248">
        <v>1</v>
      </c>
      <c r="BE12" s="103" t="s">
        <v>70</v>
      </c>
      <c r="BF12" s="255"/>
      <c r="BG12" s="103" t="s">
        <v>76</v>
      </c>
      <c r="BH12" s="255"/>
      <c r="BI12" s="69" t="s">
        <v>68</v>
      </c>
      <c r="BJ12" s="266">
        <v>2</v>
      </c>
      <c r="BK12" s="69" t="s">
        <v>76</v>
      </c>
      <c r="BL12" s="266">
        <v>2</v>
      </c>
      <c r="BM12" s="103" t="s">
        <v>78</v>
      </c>
      <c r="BN12" s="255"/>
      <c r="BO12" s="103" t="s">
        <v>67</v>
      </c>
      <c r="BP12" s="255"/>
      <c r="BQ12" s="103" t="s">
        <v>70</v>
      </c>
      <c r="BR12" s="255"/>
      <c r="BS12" s="103" t="s">
        <v>73</v>
      </c>
      <c r="BT12" s="255"/>
      <c r="BU12" s="103" t="s">
        <v>66</v>
      </c>
      <c r="BV12" s="255"/>
      <c r="BW12" s="103" t="s">
        <v>70</v>
      </c>
      <c r="BX12" s="255"/>
      <c r="BY12" s="103" t="s">
        <v>87</v>
      </c>
      <c r="BZ12" s="255"/>
      <c r="CA12" s="69" t="s">
        <v>70</v>
      </c>
      <c r="CB12" s="266">
        <v>2</v>
      </c>
      <c r="CC12" s="6"/>
      <c r="CD12" s="79" t="s">
        <v>66</v>
      </c>
      <c r="CE12" s="274">
        <v>1</v>
      </c>
      <c r="CF12" s="79" t="s">
        <v>67</v>
      </c>
      <c r="CG12" s="274">
        <v>1</v>
      </c>
      <c r="CH12" s="80" t="s">
        <v>73</v>
      </c>
      <c r="CI12" s="80"/>
      <c r="CJ12" s="79" t="s">
        <v>67</v>
      </c>
      <c r="CK12" s="274">
        <v>1</v>
      </c>
      <c r="CL12" s="80" t="s">
        <v>74</v>
      </c>
      <c r="CM12" s="80"/>
      <c r="CN12" s="80" t="s">
        <v>78</v>
      </c>
      <c r="CO12" s="80"/>
      <c r="CP12" s="79" t="s">
        <v>70</v>
      </c>
      <c r="CQ12" s="274">
        <v>1</v>
      </c>
      <c r="CR12" s="76" t="s">
        <v>70</v>
      </c>
      <c r="CS12" s="277">
        <v>2</v>
      </c>
      <c r="CT12" s="6"/>
      <c r="CU12" s="282" t="s">
        <v>70</v>
      </c>
      <c r="CV12" s="282"/>
      <c r="CW12" s="282" t="s">
        <v>70</v>
      </c>
      <c r="CX12" s="287"/>
      <c r="CY12" s="84" t="s">
        <v>76</v>
      </c>
      <c r="CZ12" s="286">
        <v>2</v>
      </c>
      <c r="DA12" s="282" t="s">
        <v>74</v>
      </c>
      <c r="DB12" s="282"/>
      <c r="DC12" s="6"/>
      <c r="DD12" s="299" t="s">
        <v>70</v>
      </c>
      <c r="DE12" s="299"/>
      <c r="DF12" s="299" t="s">
        <v>67</v>
      </c>
      <c r="DG12" s="299"/>
      <c r="DH12" s="300"/>
      <c r="DI12" s="313" t="s">
        <v>70</v>
      </c>
      <c r="DJ12" s="91"/>
    </row>
    <row r="13" spans="1:117">
      <c r="A13" s="49">
        <v>15</v>
      </c>
      <c r="B13" s="8">
        <v>51</v>
      </c>
      <c r="C13" s="8">
        <v>0</v>
      </c>
      <c r="D13" s="8">
        <v>21</v>
      </c>
      <c r="E13" s="20">
        <v>8</v>
      </c>
      <c r="F13" s="8" t="s">
        <v>97</v>
      </c>
      <c r="G13" s="296">
        <f>J13+L13+N13+P13+R13+T13+V13+X13+Z13+AB13+AD13+AF13+AH13+AJ13+AL13+AN13+AP13+AR13+AT13+AV13+AX13+AZ13+BB13+BD13+BF13+BH13+BJ13+BL13+BN13+BP13+BR13+BT13+BV13+BX13+BZ13+CB13+CE13+CG13+CI13+CK13+CM13+CO13+CQ13+CS13+CV13+CX13+CZ13+DB13+DE13+DG13+DJ13</f>
        <v>28</v>
      </c>
      <c r="H13" s="51">
        <v>7</v>
      </c>
      <c r="I13" s="97" t="s">
        <v>74</v>
      </c>
      <c r="J13" s="165"/>
      <c r="K13" s="96" t="s">
        <v>76</v>
      </c>
      <c r="L13" s="171"/>
      <c r="M13" s="115" t="s">
        <v>65</v>
      </c>
      <c r="N13" s="170">
        <v>1</v>
      </c>
      <c r="O13" s="96" t="s">
        <v>76</v>
      </c>
      <c r="P13" s="171"/>
      <c r="Q13" s="96" t="s">
        <v>67</v>
      </c>
      <c r="R13" s="171"/>
      <c r="S13" s="96" t="s">
        <v>68</v>
      </c>
      <c r="T13" s="171"/>
      <c r="U13" s="115" t="s">
        <v>69</v>
      </c>
      <c r="V13" s="170">
        <v>1</v>
      </c>
      <c r="W13" s="96" t="s">
        <v>70</v>
      </c>
      <c r="X13" s="171"/>
      <c r="Y13" s="96" t="s">
        <v>78</v>
      </c>
      <c r="Z13" s="171"/>
      <c r="AA13" s="115" t="s">
        <v>69</v>
      </c>
      <c r="AB13" s="170">
        <v>1</v>
      </c>
      <c r="AC13" s="96" t="s">
        <v>76</v>
      </c>
      <c r="AD13" s="171"/>
      <c r="AE13" s="115" t="s">
        <v>73</v>
      </c>
      <c r="AF13" s="170">
        <v>1</v>
      </c>
      <c r="AG13" s="102" t="s">
        <v>67</v>
      </c>
      <c r="AH13" s="218"/>
      <c r="AI13" s="31" t="s">
        <v>65</v>
      </c>
      <c r="AJ13" s="239">
        <v>2</v>
      </c>
      <c r="AK13" s="237" t="s">
        <v>74</v>
      </c>
      <c r="AL13" s="238">
        <v>1</v>
      </c>
      <c r="AM13" s="102" t="s">
        <v>69</v>
      </c>
      <c r="AN13" s="218"/>
      <c r="AO13" s="102" t="s">
        <v>80</v>
      </c>
      <c r="AP13" s="218"/>
      <c r="AQ13" s="102" t="s">
        <v>76</v>
      </c>
      <c r="AR13" s="249"/>
      <c r="AS13" s="237" t="s">
        <v>69</v>
      </c>
      <c r="AT13" s="238">
        <v>1</v>
      </c>
      <c r="AU13" s="102" t="s">
        <v>67</v>
      </c>
      <c r="AV13" s="218"/>
      <c r="AW13" s="102" t="s">
        <v>69</v>
      </c>
      <c r="AX13" s="218"/>
      <c r="AY13" s="31" t="s">
        <v>76</v>
      </c>
      <c r="AZ13" s="239">
        <v>2</v>
      </c>
      <c r="BA13" s="237" t="s">
        <v>69</v>
      </c>
      <c r="BB13" s="248">
        <v>1</v>
      </c>
      <c r="BC13" s="237" t="s">
        <v>78</v>
      </c>
      <c r="BD13" s="248">
        <v>1</v>
      </c>
      <c r="BE13" s="103" t="s">
        <v>69</v>
      </c>
      <c r="BF13" s="255"/>
      <c r="BG13" s="103" t="s">
        <v>67</v>
      </c>
      <c r="BH13" s="255"/>
      <c r="BI13" s="262" t="s">
        <v>69</v>
      </c>
      <c r="BJ13" s="264">
        <v>1</v>
      </c>
      <c r="BK13" s="69" t="s">
        <v>76</v>
      </c>
      <c r="BL13" s="266">
        <v>2</v>
      </c>
      <c r="BM13" s="103" t="s">
        <v>78</v>
      </c>
      <c r="BN13" s="255"/>
      <c r="BO13" s="103" t="s">
        <v>65</v>
      </c>
      <c r="BP13" s="255"/>
      <c r="BQ13" s="262" t="s">
        <v>76</v>
      </c>
      <c r="BR13" s="264">
        <v>1</v>
      </c>
      <c r="BS13" s="103" t="s">
        <v>78</v>
      </c>
      <c r="BT13" s="255"/>
      <c r="BU13" s="69" t="s">
        <v>76</v>
      </c>
      <c r="BV13" s="266">
        <v>2</v>
      </c>
      <c r="BW13" s="103" t="s">
        <v>77</v>
      </c>
      <c r="BX13" s="255"/>
      <c r="BY13" s="103" t="s">
        <v>80</v>
      </c>
      <c r="BZ13" s="255"/>
      <c r="CA13" s="103" t="s">
        <v>76</v>
      </c>
      <c r="CB13" s="255"/>
      <c r="CC13" s="6"/>
      <c r="CD13" s="80" t="s">
        <v>76</v>
      </c>
      <c r="CE13" s="80"/>
      <c r="CF13" s="76" t="s">
        <v>65</v>
      </c>
      <c r="CG13" s="277">
        <v>2</v>
      </c>
      <c r="CH13" s="80" t="s">
        <v>78</v>
      </c>
      <c r="CI13" s="80"/>
      <c r="CJ13" s="79" t="s">
        <v>78</v>
      </c>
      <c r="CK13" s="274">
        <v>1</v>
      </c>
      <c r="CL13" s="80" t="s">
        <v>76</v>
      </c>
      <c r="CM13" s="80"/>
      <c r="CN13" s="80" t="s">
        <v>78</v>
      </c>
      <c r="CO13" s="80"/>
      <c r="CP13" s="79" t="s">
        <v>69</v>
      </c>
      <c r="CQ13" s="274">
        <v>1</v>
      </c>
      <c r="CR13" s="80" t="s">
        <v>74</v>
      </c>
      <c r="CS13" s="80"/>
      <c r="CT13" s="6"/>
      <c r="CU13" s="84" t="s">
        <v>76</v>
      </c>
      <c r="CV13" s="286">
        <v>2</v>
      </c>
      <c r="CW13" s="287" t="s">
        <v>76</v>
      </c>
      <c r="CX13" s="288">
        <v>1</v>
      </c>
      <c r="CY13" s="84" t="s">
        <v>76</v>
      </c>
      <c r="CZ13" s="286">
        <v>2</v>
      </c>
      <c r="DA13" s="287" t="s">
        <v>65</v>
      </c>
      <c r="DB13" s="288">
        <v>1</v>
      </c>
      <c r="DC13" s="6"/>
      <c r="DD13" s="299" t="s">
        <v>76</v>
      </c>
      <c r="DE13" s="299"/>
      <c r="DF13" s="299" t="s">
        <v>76</v>
      </c>
      <c r="DG13" s="299"/>
      <c r="DH13" s="300"/>
      <c r="DI13" s="313" t="s">
        <v>76</v>
      </c>
      <c r="DJ13" s="91"/>
    </row>
    <row r="14" spans="1:117">
      <c r="A14" s="49">
        <v>16</v>
      </c>
      <c r="B14" s="8">
        <v>51</v>
      </c>
      <c r="C14" s="8">
        <v>4</v>
      </c>
      <c r="D14" s="64">
        <v>18</v>
      </c>
      <c r="E14" s="20">
        <v>9</v>
      </c>
      <c r="F14" s="21" t="s">
        <v>98</v>
      </c>
      <c r="G14" s="296">
        <f>J14+L14+N14+P14+R14+T14+V14+X14+Z14+AB14+AD14+AF14+AH14+AJ14+AL14+AN14+AP14+AR14+AT14+AV14+AX14+AZ14+BB14+BD14+BF14+BH14+BJ14+BL14+BN14+BP14+BR14+BT14+BV14+BX14+BZ14+CB14+CE14+CG14+CI14+CK14+CM14+CO14+CQ14+CS14+CV14+CX14+CZ14+DB14+DE14+DG14+DJ14</f>
        <v>27</v>
      </c>
      <c r="H14" s="50">
        <v>5</v>
      </c>
      <c r="I14" s="109" t="s">
        <v>65</v>
      </c>
      <c r="J14" s="164">
        <v>1</v>
      </c>
      <c r="K14" s="115" t="s">
        <v>68</v>
      </c>
      <c r="L14" s="170">
        <v>1</v>
      </c>
      <c r="M14" s="96" t="s">
        <v>70</v>
      </c>
      <c r="N14" s="171"/>
      <c r="O14" s="115" t="s">
        <v>65</v>
      </c>
      <c r="P14" s="170">
        <v>1</v>
      </c>
      <c r="Q14" s="96" t="s">
        <v>76</v>
      </c>
      <c r="R14" s="171"/>
      <c r="S14" s="96" t="s">
        <v>68</v>
      </c>
      <c r="T14" s="171"/>
      <c r="U14" s="115" t="s">
        <v>80</v>
      </c>
      <c r="V14" s="170">
        <v>1</v>
      </c>
      <c r="W14" s="96" t="s">
        <v>69</v>
      </c>
      <c r="X14" s="171"/>
      <c r="Y14" s="96" t="s">
        <v>65</v>
      </c>
      <c r="Z14" s="171"/>
      <c r="AA14" s="115" t="s">
        <v>77</v>
      </c>
      <c r="AB14" s="170">
        <v>1</v>
      </c>
      <c r="AC14" s="115" t="s">
        <v>65</v>
      </c>
      <c r="AD14" s="212">
        <v>1</v>
      </c>
      <c r="AE14" s="115" t="s">
        <v>92</v>
      </c>
      <c r="AF14" s="170">
        <v>1</v>
      </c>
      <c r="AG14" s="102" t="s">
        <v>73</v>
      </c>
      <c r="AH14" s="218"/>
      <c r="AI14" s="31" t="s">
        <v>65</v>
      </c>
      <c r="AJ14" s="239">
        <v>2</v>
      </c>
      <c r="AK14" s="102" t="s">
        <v>69</v>
      </c>
      <c r="AL14" s="218"/>
      <c r="AM14" s="102" t="s">
        <v>67</v>
      </c>
      <c r="AN14" s="218"/>
      <c r="AO14" s="102" t="s">
        <v>69</v>
      </c>
      <c r="AP14" s="218"/>
      <c r="AQ14" s="237" t="s">
        <v>91</v>
      </c>
      <c r="AR14" s="238">
        <v>1</v>
      </c>
      <c r="AS14" s="102" t="s">
        <v>65</v>
      </c>
      <c r="AT14" s="218"/>
      <c r="AU14" s="149" t="s">
        <v>77</v>
      </c>
      <c r="AV14" s="239">
        <v>4</v>
      </c>
      <c r="AW14" s="102" t="s">
        <v>70</v>
      </c>
      <c r="AX14" s="218"/>
      <c r="AY14" s="102" t="s">
        <v>70</v>
      </c>
      <c r="AZ14" s="218"/>
      <c r="BA14" s="237" t="s">
        <v>94</v>
      </c>
      <c r="BB14" s="248">
        <v>1</v>
      </c>
      <c r="BC14" s="102" t="s">
        <v>69</v>
      </c>
      <c r="BD14" s="218"/>
      <c r="BE14" s="103" t="s">
        <v>77</v>
      </c>
      <c r="BF14" s="255"/>
      <c r="BG14" s="103" t="s">
        <v>76</v>
      </c>
      <c r="BH14" s="255"/>
      <c r="BI14" s="262" t="s">
        <v>80</v>
      </c>
      <c r="BJ14" s="264">
        <v>1</v>
      </c>
      <c r="BK14" s="103" t="s">
        <v>67</v>
      </c>
      <c r="BL14" s="255"/>
      <c r="BM14" s="103" t="s">
        <v>75</v>
      </c>
      <c r="BN14" s="255"/>
      <c r="BO14" s="103" t="s">
        <v>81</v>
      </c>
      <c r="BP14" s="255"/>
      <c r="BQ14" s="262" t="s">
        <v>76</v>
      </c>
      <c r="BR14" s="264">
        <v>1</v>
      </c>
      <c r="BS14" s="103" t="s">
        <v>65</v>
      </c>
      <c r="BT14" s="255"/>
      <c r="BU14" s="103" t="s">
        <v>77</v>
      </c>
      <c r="BV14" s="255"/>
      <c r="BW14" s="103" t="s">
        <v>69</v>
      </c>
      <c r="BX14" s="255"/>
      <c r="BY14" s="103" t="s">
        <v>95</v>
      </c>
      <c r="BZ14" s="255"/>
      <c r="CA14" s="103" t="s">
        <v>76</v>
      </c>
      <c r="CB14" s="255"/>
      <c r="CC14" s="6"/>
      <c r="CD14" s="80" t="s">
        <v>70</v>
      </c>
      <c r="CE14" s="80"/>
      <c r="CF14" s="79" t="s">
        <v>73</v>
      </c>
      <c r="CG14" s="274">
        <v>1</v>
      </c>
      <c r="CH14" s="76" t="s">
        <v>76</v>
      </c>
      <c r="CI14" s="277">
        <v>2</v>
      </c>
      <c r="CJ14" s="79" t="s">
        <v>65</v>
      </c>
      <c r="CK14" s="274">
        <v>1</v>
      </c>
      <c r="CL14" s="79" t="s">
        <v>67</v>
      </c>
      <c r="CM14" s="274">
        <v>1</v>
      </c>
      <c r="CN14" s="80" t="s">
        <v>65</v>
      </c>
      <c r="CO14" s="80"/>
      <c r="CP14" s="79" t="s">
        <v>77</v>
      </c>
      <c r="CQ14" s="274">
        <v>1</v>
      </c>
      <c r="CR14" s="80" t="s">
        <v>76</v>
      </c>
      <c r="CS14" s="80"/>
      <c r="CT14" s="6"/>
      <c r="CU14" s="282" t="s">
        <v>67</v>
      </c>
      <c r="CV14" s="282"/>
      <c r="CW14" s="282" t="s">
        <v>67</v>
      </c>
      <c r="CX14" s="287"/>
      <c r="CY14" s="282" t="s">
        <v>69</v>
      </c>
      <c r="CZ14" s="282"/>
      <c r="DA14" s="84" t="s">
        <v>67</v>
      </c>
      <c r="DB14" s="286">
        <v>2</v>
      </c>
      <c r="DC14" s="6"/>
      <c r="DD14" s="90" t="s">
        <v>67</v>
      </c>
      <c r="DE14" s="305">
        <v>2</v>
      </c>
      <c r="DF14" s="299" t="s">
        <v>67</v>
      </c>
      <c r="DG14" s="299"/>
      <c r="DH14" s="300"/>
      <c r="DI14" s="313" t="s">
        <v>76</v>
      </c>
      <c r="DJ14" s="91"/>
    </row>
    <row r="15" spans="1:117">
      <c r="A15" s="49">
        <v>18</v>
      </c>
      <c r="B15" s="8">
        <v>48</v>
      </c>
      <c r="C15" s="8">
        <v>2</v>
      </c>
      <c r="D15" s="8">
        <v>20</v>
      </c>
      <c r="E15" s="20">
        <v>10</v>
      </c>
      <c r="F15" s="21" t="s">
        <v>100</v>
      </c>
      <c r="G15" s="296">
        <f>J15+L15+N15+P15+R15+T15+V15+X15+Z15+AB15+AD15+AF15+AH15+AJ15+AL15+AN15+AP15+AR15+AT15+AV15+AX15+AZ15+BB15+BD15+BF15+BH15+BJ15+BL15+BN15+BP15+BR15+BT15+BV15+BX15+BZ15+CB15+CE15+CG15+CI15+CK15+CM15+CO15+CQ15+CS15+CV15+CX15+CZ15+DB15+DE15+DG15+DJ15</f>
        <v>25</v>
      </c>
      <c r="H15" s="51">
        <v>4</v>
      </c>
      <c r="I15" s="109" t="s">
        <v>81</v>
      </c>
      <c r="J15" s="164">
        <v>1</v>
      </c>
      <c r="K15" s="96" t="s">
        <v>73</v>
      </c>
      <c r="L15" s="171"/>
      <c r="M15" s="96" t="s">
        <v>77</v>
      </c>
      <c r="N15" s="171"/>
      <c r="O15" s="115" t="s">
        <v>78</v>
      </c>
      <c r="P15" s="170">
        <v>1</v>
      </c>
      <c r="Q15" s="148" t="s">
        <v>71</v>
      </c>
      <c r="R15" s="170">
        <v>2</v>
      </c>
      <c r="S15" s="96" t="s">
        <v>67</v>
      </c>
      <c r="T15" s="171"/>
      <c r="U15" s="115" t="s">
        <v>95</v>
      </c>
      <c r="V15" s="170">
        <v>1</v>
      </c>
      <c r="W15" s="115" t="s">
        <v>67</v>
      </c>
      <c r="X15" s="170">
        <v>1</v>
      </c>
      <c r="Y15" s="96" t="s">
        <v>78</v>
      </c>
      <c r="Z15" s="171"/>
      <c r="AA15" s="115" t="s">
        <v>77</v>
      </c>
      <c r="AB15" s="170">
        <v>1</v>
      </c>
      <c r="AC15" s="96" t="s">
        <v>69</v>
      </c>
      <c r="AD15" s="171"/>
      <c r="AE15" s="18" t="s">
        <v>67</v>
      </c>
      <c r="AF15" s="190">
        <v>2</v>
      </c>
      <c r="AG15" s="102" t="s">
        <v>78</v>
      </c>
      <c r="AH15" s="218"/>
      <c r="AI15" s="237" t="s">
        <v>92</v>
      </c>
      <c r="AJ15" s="238">
        <v>1</v>
      </c>
      <c r="AK15" s="102" t="s">
        <v>67</v>
      </c>
      <c r="AL15" s="218"/>
      <c r="AM15" s="102" t="s">
        <v>67</v>
      </c>
      <c r="AN15" s="218"/>
      <c r="AO15" s="102" t="s">
        <v>77</v>
      </c>
      <c r="AP15" s="218"/>
      <c r="AQ15" s="237" t="s">
        <v>67</v>
      </c>
      <c r="AR15" s="238">
        <v>1</v>
      </c>
      <c r="AS15" s="102" t="s">
        <v>73</v>
      </c>
      <c r="AT15" s="218"/>
      <c r="AU15" s="102" t="s">
        <v>67</v>
      </c>
      <c r="AV15" s="218"/>
      <c r="AW15" s="102" t="s">
        <v>67</v>
      </c>
      <c r="AX15" s="218"/>
      <c r="AY15" s="102" t="s">
        <v>70</v>
      </c>
      <c r="AZ15" s="218"/>
      <c r="BA15" s="237" t="s">
        <v>70</v>
      </c>
      <c r="BB15" s="248">
        <v>1</v>
      </c>
      <c r="BC15" s="237" t="s">
        <v>67</v>
      </c>
      <c r="BD15" s="248">
        <v>1</v>
      </c>
      <c r="BE15" s="103" t="s">
        <v>70</v>
      </c>
      <c r="BF15" s="255"/>
      <c r="BG15" s="262" t="s">
        <v>70</v>
      </c>
      <c r="BH15" s="264">
        <v>1</v>
      </c>
      <c r="BI15" s="262" t="s">
        <v>77</v>
      </c>
      <c r="BJ15" s="264">
        <v>1</v>
      </c>
      <c r="BK15" s="103" t="s">
        <v>67</v>
      </c>
      <c r="BL15" s="255"/>
      <c r="BM15" s="103" t="s">
        <v>77</v>
      </c>
      <c r="BN15" s="255"/>
      <c r="BO15" s="103" t="s">
        <v>67</v>
      </c>
      <c r="BP15" s="255"/>
      <c r="BQ15" s="103" t="s">
        <v>70</v>
      </c>
      <c r="BR15" s="255"/>
      <c r="BS15" s="103" t="s">
        <v>73</v>
      </c>
      <c r="BT15" s="255"/>
      <c r="BU15" s="103" t="s">
        <v>70</v>
      </c>
      <c r="BV15" s="255"/>
      <c r="BW15" s="103" t="s">
        <v>77</v>
      </c>
      <c r="BX15" s="255"/>
      <c r="BY15" s="103" t="s">
        <v>77</v>
      </c>
      <c r="BZ15" s="255"/>
      <c r="CA15" s="103" t="s">
        <v>81</v>
      </c>
      <c r="CB15" s="255"/>
      <c r="CC15" s="6"/>
      <c r="CD15" s="80" t="s">
        <v>76</v>
      </c>
      <c r="CE15" s="80"/>
      <c r="CF15" s="79" t="s">
        <v>66</v>
      </c>
      <c r="CG15" s="274">
        <v>1</v>
      </c>
      <c r="CH15" s="76" t="s">
        <v>76</v>
      </c>
      <c r="CI15" s="277">
        <v>2</v>
      </c>
      <c r="CJ15" s="80" t="s">
        <v>76</v>
      </c>
      <c r="CK15" s="80"/>
      <c r="CL15" s="79" t="s">
        <v>67</v>
      </c>
      <c r="CM15" s="274">
        <v>1</v>
      </c>
      <c r="CN15" s="80" t="s">
        <v>67</v>
      </c>
      <c r="CO15" s="80"/>
      <c r="CP15" s="79" t="s">
        <v>70</v>
      </c>
      <c r="CQ15" s="274">
        <v>1</v>
      </c>
      <c r="CR15" s="80" t="s">
        <v>66</v>
      </c>
      <c r="CS15" s="80"/>
      <c r="CT15" s="6"/>
      <c r="CU15" s="84" t="s">
        <v>76</v>
      </c>
      <c r="CV15" s="286">
        <v>2</v>
      </c>
      <c r="CW15" s="287" t="s">
        <v>74</v>
      </c>
      <c r="CX15" s="288">
        <v>1</v>
      </c>
      <c r="CY15" s="282" t="s">
        <v>67</v>
      </c>
      <c r="CZ15" s="282"/>
      <c r="DA15" s="84" t="s">
        <v>67</v>
      </c>
      <c r="DB15" s="286">
        <v>2</v>
      </c>
      <c r="DC15" s="6"/>
      <c r="DD15" s="299" t="s">
        <v>104</v>
      </c>
      <c r="DE15" s="299"/>
      <c r="DF15" s="299" t="s">
        <v>73</v>
      </c>
      <c r="DG15" s="299"/>
      <c r="DH15" s="300"/>
      <c r="DI15" s="313" t="s">
        <v>104</v>
      </c>
      <c r="DJ15" s="91"/>
    </row>
    <row r="16" spans="1:117">
      <c r="A16" s="49">
        <v>6</v>
      </c>
      <c r="B16" s="8">
        <v>51</v>
      </c>
      <c r="C16" s="8">
        <v>2</v>
      </c>
      <c r="D16" s="8">
        <v>22</v>
      </c>
      <c r="E16" s="20">
        <v>11</v>
      </c>
      <c r="F16" s="21" t="s">
        <v>82</v>
      </c>
      <c r="G16" s="296">
        <f>J16+L16+N16+P16+R16+T16+V16+X16+Z16+AB16+AD16+AF16+AH16+AJ16+AL16+AN16+AP16+AR16+AT16+AV16+AX16+AZ16+BB16+BD16+BF16+BH16+BJ16+BL16+BN16+BP16+BR16+BT16+BV16+BX16+BZ16+CB16+CE16+CG16+CI16+CK16+CM16+CO16+CQ16+CS16+CV16+CX16+CZ16+DB16+DE16+DG16+DJ16</f>
        <v>25</v>
      </c>
      <c r="H16" s="50">
        <v>2</v>
      </c>
      <c r="I16" s="109" t="s">
        <v>65</v>
      </c>
      <c r="J16" s="164">
        <v>1</v>
      </c>
      <c r="K16" s="115" t="s">
        <v>70</v>
      </c>
      <c r="L16" s="170">
        <v>1</v>
      </c>
      <c r="M16" s="115" t="s">
        <v>73</v>
      </c>
      <c r="N16" s="170">
        <v>1</v>
      </c>
      <c r="O16" s="115" t="s">
        <v>65</v>
      </c>
      <c r="P16" s="170">
        <v>1</v>
      </c>
      <c r="Q16" s="96" t="s">
        <v>76</v>
      </c>
      <c r="R16" s="194"/>
      <c r="S16" s="115" t="s">
        <v>74</v>
      </c>
      <c r="T16" s="170">
        <v>1</v>
      </c>
      <c r="U16" s="115" t="s">
        <v>77</v>
      </c>
      <c r="V16" s="170">
        <v>1</v>
      </c>
      <c r="W16" s="96" t="s">
        <v>69</v>
      </c>
      <c r="X16" s="171"/>
      <c r="Y16" s="96" t="s">
        <v>75</v>
      </c>
      <c r="Z16" s="171"/>
      <c r="AA16" s="115" t="s">
        <v>70</v>
      </c>
      <c r="AB16" s="170">
        <v>1</v>
      </c>
      <c r="AC16" s="96" t="s">
        <v>76</v>
      </c>
      <c r="AD16" s="171"/>
      <c r="AE16" s="115" t="s">
        <v>78</v>
      </c>
      <c r="AF16" s="170">
        <v>1</v>
      </c>
      <c r="AG16" s="102" t="s">
        <v>67</v>
      </c>
      <c r="AH16" s="218"/>
      <c r="AI16" s="237" t="s">
        <v>78</v>
      </c>
      <c r="AJ16" s="238">
        <v>1</v>
      </c>
      <c r="AK16" s="102" t="s">
        <v>69</v>
      </c>
      <c r="AL16" s="218"/>
      <c r="AM16" s="102" t="s">
        <v>67</v>
      </c>
      <c r="AN16" s="218"/>
      <c r="AO16" s="102" t="s">
        <v>69</v>
      </c>
      <c r="AP16" s="218"/>
      <c r="AQ16" s="102" t="s">
        <v>74</v>
      </c>
      <c r="AR16" s="249"/>
      <c r="AS16" s="102" t="s">
        <v>66</v>
      </c>
      <c r="AT16" s="218"/>
      <c r="AU16" s="102" t="s">
        <v>67</v>
      </c>
      <c r="AV16" s="218"/>
      <c r="AW16" s="237" t="s">
        <v>76</v>
      </c>
      <c r="AX16" s="248">
        <v>1</v>
      </c>
      <c r="AY16" s="102" t="s">
        <v>70</v>
      </c>
      <c r="AZ16" s="218"/>
      <c r="BA16" s="237" t="s">
        <v>69</v>
      </c>
      <c r="BB16" s="248">
        <v>1</v>
      </c>
      <c r="BC16" s="102" t="s">
        <v>74</v>
      </c>
      <c r="BD16" s="218"/>
      <c r="BE16" s="103" t="s">
        <v>69</v>
      </c>
      <c r="BF16" s="255"/>
      <c r="BG16" s="103" t="s">
        <v>76</v>
      </c>
      <c r="BH16" s="255"/>
      <c r="BI16" s="262" t="s">
        <v>80</v>
      </c>
      <c r="BJ16" s="264">
        <v>1</v>
      </c>
      <c r="BK16" s="69" t="s">
        <v>76</v>
      </c>
      <c r="BL16" s="266">
        <v>2</v>
      </c>
      <c r="BM16" s="103" t="s">
        <v>78</v>
      </c>
      <c r="BN16" s="255"/>
      <c r="BO16" s="103" t="s">
        <v>67</v>
      </c>
      <c r="BP16" s="255"/>
      <c r="BQ16" s="103" t="s">
        <v>67</v>
      </c>
      <c r="BR16" s="255"/>
      <c r="BS16" s="103" t="s">
        <v>65</v>
      </c>
      <c r="BT16" s="255"/>
      <c r="BU16" s="69" t="s">
        <v>76</v>
      </c>
      <c r="BV16" s="266">
        <v>2</v>
      </c>
      <c r="BW16" s="103" t="s">
        <v>69</v>
      </c>
      <c r="BX16" s="255"/>
      <c r="BY16" s="103" t="s">
        <v>69</v>
      </c>
      <c r="BZ16" s="255"/>
      <c r="CA16" s="103" t="s">
        <v>76</v>
      </c>
      <c r="CB16" s="255"/>
      <c r="CC16" s="6"/>
      <c r="CD16" s="80" t="s">
        <v>76</v>
      </c>
      <c r="CE16" s="80"/>
      <c r="CF16" s="79" t="s">
        <v>73</v>
      </c>
      <c r="CG16" s="274">
        <v>1</v>
      </c>
      <c r="CH16" s="80" t="s">
        <v>65</v>
      </c>
      <c r="CI16" s="80"/>
      <c r="CJ16" s="79" t="s">
        <v>65</v>
      </c>
      <c r="CK16" s="274">
        <v>1</v>
      </c>
      <c r="CL16" s="79" t="s">
        <v>67</v>
      </c>
      <c r="CM16" s="274">
        <v>1</v>
      </c>
      <c r="CN16" s="80" t="s">
        <v>65</v>
      </c>
      <c r="CO16" s="80"/>
      <c r="CP16" s="79" t="s">
        <v>70</v>
      </c>
      <c r="CQ16" s="274">
        <v>1</v>
      </c>
      <c r="CR16" s="80" t="s">
        <v>73</v>
      </c>
      <c r="CS16" s="80"/>
      <c r="CT16" s="6"/>
      <c r="CU16" s="282" t="s">
        <v>67</v>
      </c>
      <c r="CV16" s="282"/>
      <c r="CW16" s="287" t="s">
        <v>76</v>
      </c>
      <c r="CX16" s="288">
        <v>1</v>
      </c>
      <c r="CY16" s="282" t="s">
        <v>70</v>
      </c>
      <c r="CZ16" s="282"/>
      <c r="DA16" s="287" t="s">
        <v>73</v>
      </c>
      <c r="DB16" s="288">
        <v>1</v>
      </c>
      <c r="DC16" s="6"/>
      <c r="DD16" s="303" t="s">
        <v>66</v>
      </c>
      <c r="DE16" s="307">
        <v>1</v>
      </c>
      <c r="DF16" s="299" t="s">
        <v>76</v>
      </c>
      <c r="DG16" s="299"/>
      <c r="DH16" s="300"/>
      <c r="DI16" s="92" t="s">
        <v>75</v>
      </c>
      <c r="DJ16" s="351">
        <v>2</v>
      </c>
    </row>
    <row r="17" spans="1:116">
      <c r="A17" s="49">
        <v>12</v>
      </c>
      <c r="B17" s="8">
        <v>51</v>
      </c>
      <c r="C17" s="8">
        <v>0</v>
      </c>
      <c r="D17" s="64">
        <v>17</v>
      </c>
      <c r="E17" s="20">
        <v>12</v>
      </c>
      <c r="F17" s="8" t="s">
        <v>89</v>
      </c>
      <c r="G17" s="296">
        <f t="shared" ref="G17" si="10">J17+L17+N17+P17+R17+T17+V17+X17+Z17+AB17+AD17+AF17+AH17+AJ17+AL17+AN17+AP17+AR17+AT17+AV17+AX17+AZ17+BB17+BD17+BF17+BH17+BJ17+BL17+BN17+BP17+BR17+BT17+BV17+BX17+BZ17+CB17+CE17+CG17+CI17+CK17+CM17+CO17+CQ17+CS17+CV17+CX17+CZ17+DB17+DE17+DG17+DJ17</f>
        <v>22</v>
      </c>
      <c r="H17" s="50">
        <v>5</v>
      </c>
      <c r="I17" s="109" t="s">
        <v>67</v>
      </c>
      <c r="J17" s="164">
        <v>1</v>
      </c>
      <c r="K17" s="96" t="s">
        <v>74</v>
      </c>
      <c r="L17" s="171"/>
      <c r="M17" s="96" t="s">
        <v>76</v>
      </c>
      <c r="N17" s="171"/>
      <c r="O17" s="18" t="s">
        <v>67</v>
      </c>
      <c r="P17" s="190">
        <v>2</v>
      </c>
      <c r="Q17" s="96" t="s">
        <v>72</v>
      </c>
      <c r="R17" s="194"/>
      <c r="S17" s="18" t="s">
        <v>76</v>
      </c>
      <c r="T17" s="190">
        <v>2</v>
      </c>
      <c r="U17" s="18" t="s">
        <v>68</v>
      </c>
      <c r="V17" s="190">
        <v>2</v>
      </c>
      <c r="W17" s="96" t="s">
        <v>68</v>
      </c>
      <c r="X17" s="171"/>
      <c r="Y17" s="96" t="s">
        <v>65</v>
      </c>
      <c r="Z17" s="171"/>
      <c r="AA17" s="96" t="s">
        <v>76</v>
      </c>
      <c r="AB17" s="171"/>
      <c r="AC17" s="96" t="s">
        <v>70</v>
      </c>
      <c r="AD17" s="171"/>
      <c r="AE17" s="115" t="s">
        <v>73</v>
      </c>
      <c r="AF17" s="170">
        <v>1</v>
      </c>
      <c r="AG17" s="237" t="s">
        <v>76</v>
      </c>
      <c r="AH17" s="238">
        <v>1</v>
      </c>
      <c r="AI17" s="237" t="s">
        <v>73</v>
      </c>
      <c r="AJ17" s="238">
        <v>1</v>
      </c>
      <c r="AK17" s="102" t="s">
        <v>69</v>
      </c>
      <c r="AL17" s="218"/>
      <c r="AM17" s="102" t="s">
        <v>77</v>
      </c>
      <c r="AN17" s="218"/>
      <c r="AO17" s="102" t="s">
        <v>69</v>
      </c>
      <c r="AP17" s="218"/>
      <c r="AQ17" s="237" t="s">
        <v>73</v>
      </c>
      <c r="AR17" s="238">
        <v>1</v>
      </c>
      <c r="AS17" s="102" t="s">
        <v>76</v>
      </c>
      <c r="AT17" s="218"/>
      <c r="AU17" s="102" t="s">
        <v>76</v>
      </c>
      <c r="AV17" s="218"/>
      <c r="AW17" s="102" t="s">
        <v>77</v>
      </c>
      <c r="AX17" s="218"/>
      <c r="AY17" s="102" t="s">
        <v>69</v>
      </c>
      <c r="AZ17" s="218"/>
      <c r="BA17" s="237" t="s">
        <v>94</v>
      </c>
      <c r="BB17" s="248">
        <v>1</v>
      </c>
      <c r="BC17" s="237" t="s">
        <v>67</v>
      </c>
      <c r="BD17" s="248">
        <v>1</v>
      </c>
      <c r="BE17" s="103" t="s">
        <v>70</v>
      </c>
      <c r="BF17" s="255"/>
      <c r="BG17" s="103" t="s">
        <v>74</v>
      </c>
      <c r="BH17" s="255"/>
      <c r="BI17" s="262" t="s">
        <v>70</v>
      </c>
      <c r="BJ17" s="264">
        <v>1</v>
      </c>
      <c r="BK17" s="103" t="s">
        <v>69</v>
      </c>
      <c r="BL17" s="255"/>
      <c r="BM17" s="103" t="s">
        <v>92</v>
      </c>
      <c r="BN17" s="255"/>
      <c r="BO17" s="103" t="s">
        <v>67</v>
      </c>
      <c r="BP17" s="255"/>
      <c r="BQ17" s="103" t="s">
        <v>67</v>
      </c>
      <c r="BR17" s="255"/>
      <c r="BS17" s="103" t="s">
        <v>66</v>
      </c>
      <c r="BT17" s="255"/>
      <c r="BU17" s="103" t="s">
        <v>70</v>
      </c>
      <c r="BV17" s="255"/>
      <c r="BW17" s="103" t="s">
        <v>69</v>
      </c>
      <c r="BX17" s="255"/>
      <c r="BY17" s="103" t="s">
        <v>80</v>
      </c>
      <c r="BZ17" s="255"/>
      <c r="CA17" s="262" t="s">
        <v>77</v>
      </c>
      <c r="CB17" s="264">
        <v>1</v>
      </c>
      <c r="CC17" s="6"/>
      <c r="CD17" s="79" t="s">
        <v>66</v>
      </c>
      <c r="CE17" s="274">
        <v>1</v>
      </c>
      <c r="CF17" s="76" t="s">
        <v>65</v>
      </c>
      <c r="CG17" s="277">
        <v>2</v>
      </c>
      <c r="CH17" s="76" t="s">
        <v>76</v>
      </c>
      <c r="CI17" s="277">
        <v>2</v>
      </c>
      <c r="CJ17" s="79" t="s">
        <v>78</v>
      </c>
      <c r="CK17" s="274">
        <v>1</v>
      </c>
      <c r="CL17" s="80" t="s">
        <v>76</v>
      </c>
      <c r="CM17" s="80"/>
      <c r="CN17" s="80" t="s">
        <v>67</v>
      </c>
      <c r="CO17" s="80"/>
      <c r="CP17" s="79" t="s">
        <v>70</v>
      </c>
      <c r="CQ17" s="274">
        <v>1</v>
      </c>
      <c r="CR17" s="80" t="s">
        <v>73</v>
      </c>
      <c r="CS17" s="80"/>
      <c r="CT17" s="6"/>
      <c r="CU17" s="282" t="s">
        <v>70</v>
      </c>
      <c r="CV17" s="282"/>
      <c r="CW17" s="282" t="s">
        <v>66</v>
      </c>
      <c r="CX17" s="287"/>
      <c r="CY17" s="282" t="s">
        <v>70</v>
      </c>
      <c r="CZ17" s="282"/>
      <c r="DA17" s="282" t="s">
        <v>74</v>
      </c>
      <c r="DB17" s="282"/>
      <c r="DC17" s="6"/>
      <c r="DD17" s="299" t="s">
        <v>76</v>
      </c>
      <c r="DE17" s="299"/>
      <c r="DF17" s="299" t="s">
        <v>76</v>
      </c>
      <c r="DG17" s="299"/>
      <c r="DH17" s="300"/>
      <c r="DI17" s="313" t="s">
        <v>68</v>
      </c>
      <c r="DJ17" s="91"/>
    </row>
    <row r="18" spans="1:116" ht="15.75" customHeight="1">
      <c r="A18" s="49">
        <v>7</v>
      </c>
      <c r="B18" s="8">
        <v>38</v>
      </c>
      <c r="C18" s="8">
        <v>0</v>
      </c>
      <c r="D18" s="8">
        <v>16</v>
      </c>
      <c r="E18" s="20">
        <v>13</v>
      </c>
      <c r="F18" s="8" t="s">
        <v>83</v>
      </c>
      <c r="G18" s="296">
        <f t="shared" ref="G18:G19" si="11">J18+L18+N18+P18+R18+T18+V18+X18+Z18+AB18+AD18+AF18+AH18+AJ18+AL18+AN18+AP18+AR18+AT18+AV18+AX18+AZ18+BB18+BD18+BF18+BH18+BJ18+BL18+BN18+BP18+BR18+BT18+BV18+BX18+BZ18+CB18+CE18+CG18+CI18+CK18+CM18+CO18+CQ18+CS18+CV18+CX18+CZ18+DB18+DE18+DG18+DJ18</f>
        <v>18</v>
      </c>
      <c r="H18" s="51">
        <v>2</v>
      </c>
      <c r="I18" s="109" t="s">
        <v>66</v>
      </c>
      <c r="J18" s="164">
        <v>1</v>
      </c>
      <c r="K18" s="115" t="s">
        <v>68</v>
      </c>
      <c r="L18" s="170">
        <v>1</v>
      </c>
      <c r="M18" s="115" t="s">
        <v>81</v>
      </c>
      <c r="N18" s="170">
        <v>1</v>
      </c>
      <c r="O18" s="115" t="s">
        <v>78</v>
      </c>
      <c r="P18" s="170">
        <v>1</v>
      </c>
      <c r="Q18" s="96" t="s">
        <v>76</v>
      </c>
      <c r="R18" s="194"/>
      <c r="S18" s="115" t="s">
        <v>72</v>
      </c>
      <c r="T18" s="170">
        <v>1</v>
      </c>
      <c r="U18" s="115" t="s">
        <v>80</v>
      </c>
      <c r="V18" s="170">
        <v>1</v>
      </c>
      <c r="W18" s="96" t="s">
        <v>72</v>
      </c>
      <c r="X18" s="171"/>
      <c r="Y18" s="96" t="s">
        <v>65</v>
      </c>
      <c r="Z18" s="171"/>
      <c r="AA18" s="115" t="s">
        <v>103</v>
      </c>
      <c r="AB18" s="170">
        <v>1</v>
      </c>
      <c r="AC18" s="115" t="s">
        <v>65</v>
      </c>
      <c r="AD18" s="212">
        <v>1</v>
      </c>
      <c r="AE18" s="115" t="s">
        <v>73</v>
      </c>
      <c r="AF18" s="170">
        <v>1</v>
      </c>
      <c r="AG18" s="102" t="s">
        <v>67</v>
      </c>
      <c r="AH18" s="218"/>
      <c r="AI18" s="237" t="s">
        <v>78</v>
      </c>
      <c r="AJ18" s="238">
        <v>1</v>
      </c>
      <c r="AK18" s="102" t="s">
        <v>69</v>
      </c>
      <c r="AL18" s="218"/>
      <c r="AM18" s="102" t="s">
        <v>69</v>
      </c>
      <c r="AN18" s="218"/>
      <c r="AO18" s="102" t="s">
        <v>70</v>
      </c>
      <c r="AP18" s="218"/>
      <c r="AQ18" s="237" t="s">
        <v>81</v>
      </c>
      <c r="AR18" s="238">
        <v>1</v>
      </c>
      <c r="AS18" s="102" t="s">
        <v>78</v>
      </c>
      <c r="AT18" s="218"/>
      <c r="AU18" s="102" t="s">
        <v>67</v>
      </c>
      <c r="AV18" s="218"/>
      <c r="AW18" s="102" t="s">
        <v>70</v>
      </c>
      <c r="AX18" s="218"/>
      <c r="AY18" s="102" t="s">
        <v>69</v>
      </c>
      <c r="AZ18" s="218"/>
      <c r="BA18" s="31" t="s">
        <v>80</v>
      </c>
      <c r="BB18" s="239">
        <v>2</v>
      </c>
      <c r="BC18" s="31" t="s">
        <v>65</v>
      </c>
      <c r="BD18" s="245">
        <v>2</v>
      </c>
      <c r="BE18" s="103" t="s">
        <v>80</v>
      </c>
      <c r="BF18" s="255"/>
      <c r="BG18" s="103" t="s">
        <v>72</v>
      </c>
      <c r="BH18" s="255"/>
      <c r="BI18" s="262" t="s">
        <v>69</v>
      </c>
      <c r="BJ18" s="264">
        <v>1</v>
      </c>
      <c r="BK18" s="103" t="s">
        <v>68</v>
      </c>
      <c r="BL18" s="255"/>
      <c r="BM18" s="103" t="s">
        <v>68</v>
      </c>
      <c r="BN18" s="255"/>
      <c r="BO18" s="103" t="s">
        <v>73</v>
      </c>
      <c r="BP18" s="255"/>
      <c r="BQ18" s="103" t="s">
        <v>65</v>
      </c>
      <c r="BR18" s="255"/>
      <c r="BS18" s="103" t="s">
        <v>67</v>
      </c>
      <c r="BT18" s="255"/>
      <c r="BU18" s="103" t="s">
        <v>104</v>
      </c>
      <c r="BV18" s="255"/>
      <c r="BW18" s="103" t="s">
        <v>104</v>
      </c>
      <c r="BX18" s="255"/>
      <c r="BY18" s="103" t="s">
        <v>104</v>
      </c>
      <c r="BZ18" s="255"/>
      <c r="CA18" s="103" t="s">
        <v>104</v>
      </c>
      <c r="CB18" s="255"/>
      <c r="CC18" s="6"/>
      <c r="CD18" s="80" t="s">
        <v>70</v>
      </c>
      <c r="CE18" s="80"/>
      <c r="CF18" s="79" t="s">
        <v>67</v>
      </c>
      <c r="CG18" s="274">
        <v>1</v>
      </c>
      <c r="CH18" s="80" t="s">
        <v>66</v>
      </c>
      <c r="CI18" s="80"/>
      <c r="CJ18" s="80" t="s">
        <v>76</v>
      </c>
      <c r="CK18" s="80"/>
      <c r="CL18" s="79" t="s">
        <v>65</v>
      </c>
      <c r="CM18" s="274">
        <v>1</v>
      </c>
      <c r="CN18" s="80" t="s">
        <v>66</v>
      </c>
      <c r="CO18" s="80"/>
      <c r="CP18" s="80" t="s">
        <v>104</v>
      </c>
      <c r="CQ18" s="80"/>
      <c r="CR18" s="80" t="s">
        <v>104</v>
      </c>
      <c r="CS18" s="80"/>
      <c r="CT18" s="6"/>
      <c r="CU18" s="282" t="s">
        <v>104</v>
      </c>
      <c r="CV18" s="282"/>
      <c r="CW18" s="282" t="s">
        <v>104</v>
      </c>
      <c r="CX18" s="282"/>
      <c r="CY18" s="282" t="s">
        <v>104</v>
      </c>
      <c r="CZ18" s="282"/>
      <c r="DA18" s="282" t="s">
        <v>104</v>
      </c>
      <c r="DB18" s="282"/>
      <c r="DC18" s="6"/>
      <c r="DD18" s="299" t="s">
        <v>104</v>
      </c>
      <c r="DE18" s="299"/>
      <c r="DF18" s="299" t="s">
        <v>104</v>
      </c>
      <c r="DG18" s="299"/>
      <c r="DH18" s="300"/>
      <c r="DI18" s="313" t="s">
        <v>104</v>
      </c>
      <c r="DJ18" s="91"/>
    </row>
    <row r="19" spans="1:116">
      <c r="A19" s="49">
        <v>14</v>
      </c>
      <c r="B19" s="8">
        <v>32</v>
      </c>
      <c r="C19" s="8">
        <v>2</v>
      </c>
      <c r="D19" s="8">
        <v>13</v>
      </c>
      <c r="E19" s="20">
        <v>14</v>
      </c>
      <c r="F19" s="8" t="s">
        <v>85</v>
      </c>
      <c r="G19" s="296">
        <f t="shared" si="11"/>
        <v>16</v>
      </c>
      <c r="H19" s="51">
        <v>2</v>
      </c>
      <c r="I19" s="109" t="s">
        <v>78</v>
      </c>
      <c r="J19" s="164">
        <v>1</v>
      </c>
      <c r="K19" s="115" t="s">
        <v>68</v>
      </c>
      <c r="L19" s="170">
        <v>1</v>
      </c>
      <c r="M19" s="96" t="s">
        <v>74</v>
      </c>
      <c r="N19" s="171"/>
      <c r="O19" s="18" t="s">
        <v>67</v>
      </c>
      <c r="P19" s="190">
        <v>2</v>
      </c>
      <c r="Q19" s="148" t="s">
        <v>80</v>
      </c>
      <c r="R19" s="170">
        <v>2</v>
      </c>
      <c r="S19" s="96" t="s">
        <v>69</v>
      </c>
      <c r="T19" s="171"/>
      <c r="U19" s="115" t="s">
        <v>77</v>
      </c>
      <c r="V19" s="170">
        <v>1</v>
      </c>
      <c r="W19" s="96" t="s">
        <v>68</v>
      </c>
      <c r="X19" s="171"/>
      <c r="Y19" s="96" t="s">
        <v>65</v>
      </c>
      <c r="Z19" s="171"/>
      <c r="AA19" s="115" t="s">
        <v>77</v>
      </c>
      <c r="AB19" s="170">
        <v>1</v>
      </c>
      <c r="AC19" s="115" t="s">
        <v>67</v>
      </c>
      <c r="AD19" s="212">
        <v>1</v>
      </c>
      <c r="AE19" s="115" t="s">
        <v>78</v>
      </c>
      <c r="AF19" s="170">
        <v>1</v>
      </c>
      <c r="AG19" s="102" t="s">
        <v>65</v>
      </c>
      <c r="AH19" s="218"/>
      <c r="AI19" s="237" t="s">
        <v>73</v>
      </c>
      <c r="AJ19" s="238">
        <v>1</v>
      </c>
      <c r="AK19" s="102" t="s">
        <v>70</v>
      </c>
      <c r="AL19" s="218"/>
      <c r="AM19" s="102" t="s">
        <v>68</v>
      </c>
      <c r="AN19" s="218"/>
      <c r="AO19" s="102" t="s">
        <v>70</v>
      </c>
      <c r="AP19" s="218"/>
      <c r="AQ19" s="102" t="s">
        <v>76</v>
      </c>
      <c r="AR19" s="249"/>
      <c r="AS19" s="237" t="s">
        <v>69</v>
      </c>
      <c r="AT19" s="238">
        <v>1</v>
      </c>
      <c r="AU19" s="102" t="s">
        <v>66</v>
      </c>
      <c r="AV19" s="218"/>
      <c r="AW19" s="102" t="s">
        <v>77</v>
      </c>
      <c r="AX19" s="218"/>
      <c r="AY19" s="102" t="s">
        <v>67</v>
      </c>
      <c r="AZ19" s="218"/>
      <c r="BA19" s="237" t="s">
        <v>69</v>
      </c>
      <c r="BB19" s="248">
        <v>1</v>
      </c>
      <c r="BC19" s="237" t="s">
        <v>67</v>
      </c>
      <c r="BD19" s="248">
        <v>1</v>
      </c>
      <c r="BE19" s="103" t="s">
        <v>69</v>
      </c>
      <c r="BF19" s="255"/>
      <c r="BG19" s="103" t="s">
        <v>67</v>
      </c>
      <c r="BH19" s="255"/>
      <c r="BI19" s="103" t="s">
        <v>67</v>
      </c>
      <c r="BJ19" s="255"/>
      <c r="BK19" s="69" t="s">
        <v>76</v>
      </c>
      <c r="BL19" s="266">
        <v>2</v>
      </c>
      <c r="BM19" s="103" t="s">
        <v>78</v>
      </c>
      <c r="BN19" s="255"/>
      <c r="BO19" s="103" t="s">
        <v>67</v>
      </c>
      <c r="BP19" s="255"/>
      <c r="BQ19" s="103" t="s">
        <v>65</v>
      </c>
      <c r="BR19" s="255"/>
      <c r="BS19" s="103" t="s">
        <v>67</v>
      </c>
      <c r="BT19" s="255"/>
      <c r="BU19" s="103" t="s">
        <v>104</v>
      </c>
      <c r="BV19" s="255"/>
      <c r="BW19" s="103" t="s">
        <v>104</v>
      </c>
      <c r="BX19" s="255"/>
      <c r="BY19" s="103" t="s">
        <v>104</v>
      </c>
      <c r="BZ19" s="255"/>
      <c r="CA19" s="103" t="s">
        <v>104</v>
      </c>
      <c r="CB19" s="255"/>
      <c r="CC19" s="6"/>
      <c r="CD19" s="80" t="s">
        <v>104</v>
      </c>
      <c r="CE19" s="80"/>
      <c r="CF19" s="80" t="s">
        <v>104</v>
      </c>
      <c r="CG19" s="80"/>
      <c r="CH19" s="80" t="s">
        <v>104</v>
      </c>
      <c r="CI19" s="80"/>
      <c r="CJ19" s="80" t="s">
        <v>104</v>
      </c>
      <c r="CK19" s="80"/>
      <c r="CL19" s="80" t="s">
        <v>104</v>
      </c>
      <c r="CM19" s="80"/>
      <c r="CN19" s="80" t="s">
        <v>104</v>
      </c>
      <c r="CO19" s="80"/>
      <c r="CP19" s="80" t="s">
        <v>104</v>
      </c>
      <c r="CQ19" s="80"/>
      <c r="CR19" s="80" t="s">
        <v>104</v>
      </c>
      <c r="CS19" s="80"/>
      <c r="CT19" s="6"/>
      <c r="CU19" s="282" t="s">
        <v>104</v>
      </c>
      <c r="CV19" s="282"/>
      <c r="CW19" s="282" t="s">
        <v>104</v>
      </c>
      <c r="CX19" s="282"/>
      <c r="CY19" s="282" t="s">
        <v>104</v>
      </c>
      <c r="CZ19" s="282"/>
      <c r="DA19" s="282" t="s">
        <v>104</v>
      </c>
      <c r="DB19" s="282"/>
      <c r="DC19" s="6"/>
      <c r="DD19" s="299" t="s">
        <v>104</v>
      </c>
      <c r="DE19" s="299"/>
      <c r="DF19" s="299" t="s">
        <v>104</v>
      </c>
      <c r="DG19" s="299"/>
      <c r="DH19" s="300"/>
      <c r="DI19" s="313" t="s">
        <v>104</v>
      </c>
      <c r="DJ19" s="91"/>
    </row>
    <row r="20" spans="1:116">
      <c r="A20" s="49">
        <v>5</v>
      </c>
      <c r="B20" s="8">
        <v>51</v>
      </c>
      <c r="C20" s="8">
        <v>0</v>
      </c>
      <c r="D20" s="8">
        <v>16</v>
      </c>
      <c r="E20" s="20">
        <v>15</v>
      </c>
      <c r="F20" s="21" t="s">
        <v>10</v>
      </c>
      <c r="G20" s="296">
        <f>J20+L20+N20+P20+R20+T20+V20+X20+Z20+AB20+AD20+AF20+AH20+AJ20+AL20+AN20+AP20+AR20+AT20+AV20+AX20+AZ20+BB20+BD20+BF20+BH20+BJ20+BL20+BN20+BP20+BR20+BT20+BV20+BX20+BZ20+CB20+CE20+CG20+CI20+CK20+CM20+CO20+CQ20+CS20+CV20+CX20+CZ20+DB20+DE20+DG20+DJ20</f>
        <v>16</v>
      </c>
      <c r="H20" s="50">
        <v>0</v>
      </c>
      <c r="I20" s="97" t="s">
        <v>76</v>
      </c>
      <c r="J20" s="165"/>
      <c r="K20" s="96" t="s">
        <v>66</v>
      </c>
      <c r="L20" s="171"/>
      <c r="M20" s="115" t="s">
        <v>73</v>
      </c>
      <c r="N20" s="170">
        <v>1</v>
      </c>
      <c r="O20" s="96" t="s">
        <v>76</v>
      </c>
      <c r="P20" s="171"/>
      <c r="Q20" s="96" t="s">
        <v>66</v>
      </c>
      <c r="R20" s="171"/>
      <c r="S20" s="96" t="s">
        <v>69</v>
      </c>
      <c r="T20" s="171"/>
      <c r="U20" s="115" t="s">
        <v>80</v>
      </c>
      <c r="V20" s="170">
        <v>1</v>
      </c>
      <c r="W20" s="115" t="s">
        <v>66</v>
      </c>
      <c r="X20" s="170">
        <v>1</v>
      </c>
      <c r="Y20" s="96" t="s">
        <v>78</v>
      </c>
      <c r="Z20" s="171"/>
      <c r="AA20" s="96" t="s">
        <v>76</v>
      </c>
      <c r="AB20" s="171"/>
      <c r="AC20" s="115" t="s">
        <v>78</v>
      </c>
      <c r="AD20" s="212">
        <v>1</v>
      </c>
      <c r="AE20" s="115" t="s">
        <v>81</v>
      </c>
      <c r="AF20" s="170">
        <v>1</v>
      </c>
      <c r="AG20" s="102" t="s">
        <v>70</v>
      </c>
      <c r="AH20" s="218"/>
      <c r="AI20" s="237" t="s">
        <v>78</v>
      </c>
      <c r="AJ20" s="238">
        <v>1</v>
      </c>
      <c r="AK20" s="102" t="s">
        <v>69</v>
      </c>
      <c r="AL20" s="243"/>
      <c r="AM20" s="102" t="s">
        <v>69</v>
      </c>
      <c r="AN20" s="218"/>
      <c r="AO20" s="102" t="s">
        <v>77</v>
      </c>
      <c r="AP20" s="218"/>
      <c r="AQ20" s="237" t="s">
        <v>81</v>
      </c>
      <c r="AR20" s="238">
        <v>1</v>
      </c>
      <c r="AS20" s="102" t="s">
        <v>66</v>
      </c>
      <c r="AT20" s="218"/>
      <c r="AU20" s="102" t="s">
        <v>81</v>
      </c>
      <c r="AV20" s="218"/>
      <c r="AW20" s="102" t="s">
        <v>94</v>
      </c>
      <c r="AX20" s="218"/>
      <c r="AY20" s="102" t="s">
        <v>70</v>
      </c>
      <c r="AZ20" s="218"/>
      <c r="BA20" s="237" t="s">
        <v>77</v>
      </c>
      <c r="BB20" s="248">
        <v>1</v>
      </c>
      <c r="BC20" s="237" t="s">
        <v>78</v>
      </c>
      <c r="BD20" s="248">
        <v>1</v>
      </c>
      <c r="BE20" s="103" t="s">
        <v>70</v>
      </c>
      <c r="BF20" s="255"/>
      <c r="BG20" s="103" t="s">
        <v>65</v>
      </c>
      <c r="BH20" s="255"/>
      <c r="BI20" s="262" t="s">
        <v>77</v>
      </c>
      <c r="BJ20" s="264">
        <v>1</v>
      </c>
      <c r="BK20" s="103" t="s">
        <v>68</v>
      </c>
      <c r="BL20" s="255"/>
      <c r="BM20" s="103" t="s">
        <v>92</v>
      </c>
      <c r="BN20" s="255"/>
      <c r="BO20" s="103" t="s">
        <v>67</v>
      </c>
      <c r="BP20" s="255"/>
      <c r="BQ20" s="262" t="s">
        <v>74</v>
      </c>
      <c r="BR20" s="264">
        <v>1</v>
      </c>
      <c r="BS20" s="103" t="s">
        <v>78</v>
      </c>
      <c r="BT20" s="255"/>
      <c r="BU20" s="103" t="s">
        <v>70</v>
      </c>
      <c r="BV20" s="255"/>
      <c r="BW20" s="103" t="s">
        <v>80</v>
      </c>
      <c r="BX20" s="255"/>
      <c r="BY20" s="103" t="s">
        <v>77</v>
      </c>
      <c r="BZ20" s="255"/>
      <c r="CA20" s="262" t="s">
        <v>68</v>
      </c>
      <c r="CB20" s="264">
        <v>1</v>
      </c>
      <c r="CC20" s="6"/>
      <c r="CD20" s="80" t="s">
        <v>70</v>
      </c>
      <c r="CE20" s="80"/>
      <c r="CF20" s="80" t="s">
        <v>76</v>
      </c>
      <c r="CG20" s="80"/>
      <c r="CH20" s="80" t="s">
        <v>78</v>
      </c>
      <c r="CI20" s="80"/>
      <c r="CJ20" s="80" t="s">
        <v>68</v>
      </c>
      <c r="CK20" s="80"/>
      <c r="CL20" s="79" t="s">
        <v>67</v>
      </c>
      <c r="CM20" s="274">
        <v>1</v>
      </c>
      <c r="CN20" s="80" t="s">
        <v>73</v>
      </c>
      <c r="CO20" s="80"/>
      <c r="CP20" s="79" t="s">
        <v>70</v>
      </c>
      <c r="CQ20" s="274">
        <v>1</v>
      </c>
      <c r="CR20" s="80" t="s">
        <v>81</v>
      </c>
      <c r="CS20" s="80"/>
      <c r="CT20" s="6"/>
      <c r="CU20" s="282" t="s">
        <v>67</v>
      </c>
      <c r="CV20" s="282"/>
      <c r="CW20" s="282" t="s">
        <v>81</v>
      </c>
      <c r="CX20" s="282"/>
      <c r="CY20" s="282" t="s">
        <v>67</v>
      </c>
      <c r="CZ20" s="282"/>
      <c r="DA20" s="287" t="s">
        <v>73</v>
      </c>
      <c r="DB20" s="288">
        <v>1</v>
      </c>
      <c r="DC20" s="6"/>
      <c r="DD20" s="299" t="s">
        <v>70</v>
      </c>
      <c r="DE20" s="299"/>
      <c r="DF20" s="303" t="s">
        <v>94</v>
      </c>
      <c r="DG20" s="308">
        <v>1</v>
      </c>
      <c r="DH20" s="300"/>
      <c r="DI20" s="313" t="s">
        <v>77</v>
      </c>
      <c r="DJ20" s="91"/>
    </row>
    <row r="21" spans="1:116">
      <c r="A21" s="49">
        <v>3</v>
      </c>
      <c r="B21" s="8">
        <v>42</v>
      </c>
      <c r="C21" s="8">
        <v>0</v>
      </c>
      <c r="D21" s="8">
        <v>12</v>
      </c>
      <c r="E21" s="20">
        <v>16</v>
      </c>
      <c r="F21" s="21" t="s">
        <v>9</v>
      </c>
      <c r="G21" s="296">
        <f t="shared" ref="G21" si="12">J21+L21+N21+P21+R21+T21+V21+X21+Z21+AB21+AD21+AF21+AH21+AJ21+AL21+AN21+AP21+AR21+AT21+AV21+AX21+AZ21+BB21+BD21+BF21+BH21+BJ21+BL21+BN21+BP21+BR21+BT21+BV21+BX21+BZ21+CB21+CE21+CG21+CI21+CK21+CM21+CO21+CQ21+CS21+CV21+CX21+CZ21+DB21+DE21+DG21+DJ21</f>
        <v>15</v>
      </c>
      <c r="H21" s="50">
        <v>3</v>
      </c>
      <c r="I21" s="109" t="s">
        <v>73</v>
      </c>
      <c r="J21" s="164">
        <v>1</v>
      </c>
      <c r="K21" s="96" t="s">
        <v>76</v>
      </c>
      <c r="L21" s="171"/>
      <c r="M21" s="96" t="s">
        <v>72</v>
      </c>
      <c r="N21" s="171"/>
      <c r="O21" s="115" t="s">
        <v>65</v>
      </c>
      <c r="P21" s="170">
        <v>1</v>
      </c>
      <c r="Q21" s="96" t="s">
        <v>76</v>
      </c>
      <c r="R21" s="171"/>
      <c r="S21" s="96" t="s">
        <v>68</v>
      </c>
      <c r="T21" s="171"/>
      <c r="U21" s="115" t="s">
        <v>69</v>
      </c>
      <c r="V21" s="170">
        <v>1</v>
      </c>
      <c r="W21" s="96" t="s">
        <v>69</v>
      </c>
      <c r="X21" s="171"/>
      <c r="Y21" s="96" t="s">
        <v>65</v>
      </c>
      <c r="Z21" s="171"/>
      <c r="AA21" s="115" t="s">
        <v>70</v>
      </c>
      <c r="AB21" s="170">
        <v>1</v>
      </c>
      <c r="AC21" s="96" t="s">
        <v>104</v>
      </c>
      <c r="AD21" s="171"/>
      <c r="AE21" s="96" t="s">
        <v>104</v>
      </c>
      <c r="AF21" s="194"/>
      <c r="AG21" s="31" t="s">
        <v>74</v>
      </c>
      <c r="AH21" s="239">
        <v>2</v>
      </c>
      <c r="AI21" s="237" t="s">
        <v>107</v>
      </c>
      <c r="AJ21" s="238">
        <v>1</v>
      </c>
      <c r="AK21" s="102" t="s">
        <v>68</v>
      </c>
      <c r="AL21" s="218"/>
      <c r="AM21" s="102" t="s">
        <v>68</v>
      </c>
      <c r="AN21" s="218"/>
      <c r="AO21" s="31" t="s">
        <v>76</v>
      </c>
      <c r="AP21" s="239">
        <v>2</v>
      </c>
      <c r="AQ21" s="237" t="s">
        <v>81</v>
      </c>
      <c r="AR21" s="238">
        <v>1</v>
      </c>
      <c r="AS21" s="102" t="s">
        <v>66</v>
      </c>
      <c r="AT21" s="218"/>
      <c r="AU21" s="102" t="s">
        <v>65</v>
      </c>
      <c r="AV21" s="218"/>
      <c r="AW21" s="102" t="s">
        <v>80</v>
      </c>
      <c r="AX21" s="218"/>
      <c r="AY21" s="102" t="s">
        <v>70</v>
      </c>
      <c r="AZ21" s="218"/>
      <c r="BA21" s="102" t="s">
        <v>74</v>
      </c>
      <c r="BB21" s="218"/>
      <c r="BC21" s="237" t="s">
        <v>73</v>
      </c>
      <c r="BD21" s="248">
        <v>1</v>
      </c>
      <c r="BE21" s="103" t="s">
        <v>77</v>
      </c>
      <c r="BF21" s="255"/>
      <c r="BG21" s="103" t="s">
        <v>76</v>
      </c>
      <c r="BH21" s="255"/>
      <c r="BI21" s="262" t="s">
        <v>80</v>
      </c>
      <c r="BJ21" s="264">
        <v>1</v>
      </c>
      <c r="BK21" s="103" t="s">
        <v>70</v>
      </c>
      <c r="BL21" s="255"/>
      <c r="BM21" s="103" t="s">
        <v>75</v>
      </c>
      <c r="BN21" s="255"/>
      <c r="BO21" s="103" t="s">
        <v>78</v>
      </c>
      <c r="BP21" s="255"/>
      <c r="BQ21" s="103" t="s">
        <v>65</v>
      </c>
      <c r="BR21" s="255"/>
      <c r="BS21" s="103" t="s">
        <v>65</v>
      </c>
      <c r="BT21" s="255"/>
      <c r="BU21" s="103" t="s">
        <v>69</v>
      </c>
      <c r="BV21" s="255"/>
      <c r="BW21" s="103" t="s">
        <v>70</v>
      </c>
      <c r="BX21" s="255"/>
      <c r="BY21" s="103" t="s">
        <v>77</v>
      </c>
      <c r="BZ21" s="255"/>
      <c r="CA21" s="103" t="s">
        <v>74</v>
      </c>
      <c r="CB21" s="255"/>
      <c r="CC21" s="6"/>
      <c r="CD21" s="80" t="s">
        <v>94</v>
      </c>
      <c r="CE21" s="80"/>
      <c r="CF21" s="76" t="s">
        <v>65</v>
      </c>
      <c r="CG21" s="277">
        <v>2</v>
      </c>
      <c r="CH21" s="80" t="s">
        <v>68</v>
      </c>
      <c r="CI21" s="80"/>
      <c r="CJ21" s="79" t="s">
        <v>73</v>
      </c>
      <c r="CK21" s="274">
        <v>1</v>
      </c>
      <c r="CL21" s="80" t="s">
        <v>77</v>
      </c>
      <c r="CM21" s="80"/>
      <c r="CN21" s="80" t="s">
        <v>65</v>
      </c>
      <c r="CO21" s="80"/>
      <c r="CP21" s="80" t="s">
        <v>67</v>
      </c>
      <c r="CQ21" s="80"/>
      <c r="CR21" s="80" t="s">
        <v>73</v>
      </c>
      <c r="CS21" s="80"/>
      <c r="CT21" s="6"/>
      <c r="CU21" s="282" t="s">
        <v>104</v>
      </c>
      <c r="CV21" s="282"/>
      <c r="CW21" s="282" t="s">
        <v>104</v>
      </c>
      <c r="CX21" s="282"/>
      <c r="CY21" s="282" t="s">
        <v>104</v>
      </c>
      <c r="CZ21" s="282"/>
      <c r="DA21" s="282" t="s">
        <v>104</v>
      </c>
      <c r="DB21" s="282"/>
      <c r="DC21" s="6"/>
      <c r="DD21" s="299" t="s">
        <v>104</v>
      </c>
      <c r="DE21" s="299"/>
      <c r="DF21" s="299" t="s">
        <v>104</v>
      </c>
      <c r="DG21" s="299"/>
      <c r="DH21" s="300"/>
      <c r="DI21" s="313" t="s">
        <v>104</v>
      </c>
      <c r="DJ21" s="91"/>
    </row>
    <row r="22" spans="1:116" ht="16.5" customHeight="1">
      <c r="A22" s="49">
        <v>11</v>
      </c>
      <c r="B22" s="8">
        <v>37</v>
      </c>
      <c r="C22" s="8">
        <v>2</v>
      </c>
      <c r="D22" s="8">
        <v>12</v>
      </c>
      <c r="E22" s="20">
        <v>17</v>
      </c>
      <c r="F22" s="8" t="s">
        <v>102</v>
      </c>
      <c r="G22" s="296">
        <f>J22+L22+N22+P22+R22+T22+V22+X22+Z22+AB22+AD22+AF22+AH22+AJ22+AL22+AN22+AP22+AR22+AT22+AV22+AX22+AZ22+BB22+BD22+BF22+BH22+BJ22+BL22+BN22+BP22+BR22+BT22+BV22+BX22+BZ22+CB22+CE22+CG22+CI22+CK22+CM22+CO22+CQ22+CS22+CV22+CX22+CZ22+DB22+DE22+DG22+DJ22</f>
        <v>14</v>
      </c>
      <c r="H22" s="51">
        <v>1</v>
      </c>
      <c r="I22" s="137" t="s">
        <v>76</v>
      </c>
      <c r="J22" s="166"/>
      <c r="K22" s="26" t="s">
        <v>67</v>
      </c>
      <c r="L22" s="173"/>
      <c r="M22" s="19" t="s">
        <v>73</v>
      </c>
      <c r="N22" s="187">
        <v>1</v>
      </c>
      <c r="O22" s="19" t="s">
        <v>65</v>
      </c>
      <c r="P22" s="187">
        <v>1</v>
      </c>
      <c r="Q22" s="26" t="s">
        <v>76</v>
      </c>
      <c r="R22" s="171"/>
      <c r="S22" s="26" t="s">
        <v>70</v>
      </c>
      <c r="T22" s="173"/>
      <c r="U22" s="19" t="s">
        <v>69</v>
      </c>
      <c r="V22" s="170">
        <v>1</v>
      </c>
      <c r="W22" s="142" t="s">
        <v>76</v>
      </c>
      <c r="X22" s="210"/>
      <c r="Y22" s="142" t="s">
        <v>65</v>
      </c>
      <c r="Z22" s="210"/>
      <c r="AA22" s="142" t="s">
        <v>76</v>
      </c>
      <c r="AB22" s="210"/>
      <c r="AC22" s="142" t="s">
        <v>104</v>
      </c>
      <c r="AD22" s="173"/>
      <c r="AE22" s="115" t="s">
        <v>65</v>
      </c>
      <c r="AF22" s="170">
        <v>1</v>
      </c>
      <c r="AG22" s="236" t="s">
        <v>65</v>
      </c>
      <c r="AH22" s="219"/>
      <c r="AI22" s="32" t="s">
        <v>75</v>
      </c>
      <c r="AJ22" s="242">
        <v>1</v>
      </c>
      <c r="AK22" s="236" t="s">
        <v>69</v>
      </c>
      <c r="AL22" s="244"/>
      <c r="AM22" s="32" t="s">
        <v>74</v>
      </c>
      <c r="AN22" s="242">
        <v>1</v>
      </c>
      <c r="AO22" s="102" t="s">
        <v>68</v>
      </c>
      <c r="AP22" s="218"/>
      <c r="AQ22" s="237" t="s">
        <v>67</v>
      </c>
      <c r="AR22" s="238">
        <v>1</v>
      </c>
      <c r="AS22" s="237" t="s">
        <v>68</v>
      </c>
      <c r="AT22" s="238">
        <v>1</v>
      </c>
      <c r="AU22" s="148" t="s">
        <v>68</v>
      </c>
      <c r="AV22" s="248">
        <v>2</v>
      </c>
      <c r="AW22" s="102" t="s">
        <v>67</v>
      </c>
      <c r="AX22" s="219"/>
      <c r="AY22" s="236" t="s">
        <v>104</v>
      </c>
      <c r="AZ22" s="219"/>
      <c r="BA22" s="236" t="s">
        <v>104</v>
      </c>
      <c r="BB22" s="230"/>
      <c r="BC22" s="236" t="s">
        <v>104</v>
      </c>
      <c r="BD22" s="219"/>
      <c r="BE22" s="261" t="s">
        <v>68</v>
      </c>
      <c r="BF22" s="257"/>
      <c r="BG22" s="261" t="s">
        <v>76</v>
      </c>
      <c r="BH22" s="259"/>
      <c r="BI22" s="103" t="s">
        <v>104</v>
      </c>
      <c r="BJ22" s="255"/>
      <c r="BK22" s="103" t="s">
        <v>104</v>
      </c>
      <c r="BL22" s="259"/>
      <c r="BM22" s="261" t="s">
        <v>104</v>
      </c>
      <c r="BN22" s="257"/>
      <c r="BO22" s="261" t="s">
        <v>104</v>
      </c>
      <c r="BP22" s="257"/>
      <c r="BQ22" s="261" t="s">
        <v>104</v>
      </c>
      <c r="BR22" s="257"/>
      <c r="BS22" s="261" t="s">
        <v>104</v>
      </c>
      <c r="BT22" s="270"/>
      <c r="BU22" s="69" t="s">
        <v>76</v>
      </c>
      <c r="BV22" s="266">
        <v>2</v>
      </c>
      <c r="BW22" s="261" t="s">
        <v>68</v>
      </c>
      <c r="BX22" s="270"/>
      <c r="BY22" s="261" t="s">
        <v>68</v>
      </c>
      <c r="BZ22" s="270"/>
      <c r="CA22" s="66" t="s">
        <v>69</v>
      </c>
      <c r="CB22" s="271">
        <v>1</v>
      </c>
      <c r="CC22" s="6"/>
      <c r="CD22" s="80" t="s">
        <v>76</v>
      </c>
      <c r="CE22" s="80"/>
      <c r="CF22" s="80" t="s">
        <v>76</v>
      </c>
      <c r="CG22" s="80"/>
      <c r="CH22" s="80" t="s">
        <v>66</v>
      </c>
      <c r="CI22" s="80"/>
      <c r="CJ22" s="79" t="s">
        <v>67</v>
      </c>
      <c r="CK22" s="274">
        <v>1</v>
      </c>
      <c r="CL22" s="80" t="s">
        <v>72</v>
      </c>
      <c r="CM22" s="80"/>
      <c r="CN22" s="80" t="s">
        <v>67</v>
      </c>
      <c r="CO22" s="80"/>
      <c r="CP22" s="80" t="s">
        <v>66</v>
      </c>
      <c r="CQ22" s="80"/>
      <c r="CR22" s="80" t="s">
        <v>67</v>
      </c>
      <c r="CS22" s="80"/>
      <c r="CT22" s="6"/>
      <c r="CU22" s="282" t="s">
        <v>104</v>
      </c>
      <c r="CV22" s="282"/>
      <c r="CW22" s="282" t="s">
        <v>104</v>
      </c>
      <c r="CX22" s="282"/>
      <c r="CY22" s="282" t="s">
        <v>70</v>
      </c>
      <c r="CZ22" s="282"/>
      <c r="DA22" s="282" t="s">
        <v>68</v>
      </c>
      <c r="DB22" s="282"/>
      <c r="DC22" s="6"/>
      <c r="DD22" s="299" t="s">
        <v>76</v>
      </c>
      <c r="DE22" s="299"/>
      <c r="DF22" s="299" t="s">
        <v>104</v>
      </c>
      <c r="DG22" s="299"/>
      <c r="DH22" s="300"/>
      <c r="DI22" s="313" t="s">
        <v>104</v>
      </c>
      <c r="DJ22" s="91"/>
      <c r="DL22" s="2">
        <v>1</v>
      </c>
    </row>
    <row r="23" spans="1:116">
      <c r="A23" s="49">
        <v>17</v>
      </c>
      <c r="B23" s="8">
        <v>29</v>
      </c>
      <c r="C23" s="8">
        <v>0</v>
      </c>
      <c r="D23" s="8">
        <v>10</v>
      </c>
      <c r="E23" s="20">
        <v>18</v>
      </c>
      <c r="F23" s="21" t="s">
        <v>99</v>
      </c>
      <c r="G23" s="296">
        <f>J23+L23+N23+P23+R23+T23+V23+X23+Z23+AB23+AD23+AF23+AH23+AJ23+AL23+AN23+AP23+AR23+AT23+AV23+AX23+AZ23+BB23+BD23+BF23+BH23+BJ23+BL23+BN23+BP23+BR23+BT23+BV23+BX23+BZ23+CB23+CE23+CG23+CI23+CK23+CM23+CO23+CQ23+CS23+CV23+CX23+CZ23+DB23+DE23+DG23+DJ23</f>
        <v>11</v>
      </c>
      <c r="H23" s="50">
        <v>1</v>
      </c>
      <c r="I23" s="109" t="s">
        <v>73</v>
      </c>
      <c r="J23" s="164">
        <v>1</v>
      </c>
      <c r="K23" s="96" t="s">
        <v>67</v>
      </c>
      <c r="L23" s="171"/>
      <c r="M23" s="96" t="s">
        <v>74</v>
      </c>
      <c r="N23" s="171"/>
      <c r="O23" s="115" t="s">
        <v>75</v>
      </c>
      <c r="P23" s="170">
        <v>1</v>
      </c>
      <c r="Q23" s="96" t="s">
        <v>73</v>
      </c>
      <c r="R23" s="171"/>
      <c r="S23" s="96" t="s">
        <v>77</v>
      </c>
      <c r="T23" s="171"/>
      <c r="U23" s="96" t="s">
        <v>72</v>
      </c>
      <c r="V23" s="171"/>
      <c r="W23" s="96" t="s">
        <v>104</v>
      </c>
      <c r="X23" s="171"/>
      <c r="Y23" s="96" t="s">
        <v>73</v>
      </c>
      <c r="Z23" s="171"/>
      <c r="AA23" s="115" t="s">
        <v>77</v>
      </c>
      <c r="AB23" s="170">
        <v>1</v>
      </c>
      <c r="AC23" s="96" t="s">
        <v>104</v>
      </c>
      <c r="AD23" s="171"/>
      <c r="AE23" s="96" t="s">
        <v>104</v>
      </c>
      <c r="AF23" s="171"/>
      <c r="AG23" s="102" t="s">
        <v>67</v>
      </c>
      <c r="AH23" s="218"/>
      <c r="AI23" s="237" t="s">
        <v>91</v>
      </c>
      <c r="AJ23" s="238">
        <v>1</v>
      </c>
      <c r="AK23" s="31" t="s">
        <v>76</v>
      </c>
      <c r="AL23" s="239">
        <v>2</v>
      </c>
      <c r="AM23" s="102" t="s">
        <v>69</v>
      </c>
      <c r="AN23" s="218"/>
      <c r="AO23" s="237" t="s">
        <v>74</v>
      </c>
      <c r="AP23" s="248">
        <v>1</v>
      </c>
      <c r="AQ23" s="102" t="s">
        <v>70</v>
      </c>
      <c r="AR23" s="249"/>
      <c r="AS23" s="102" t="s">
        <v>76</v>
      </c>
      <c r="AT23" s="218"/>
      <c r="AU23" s="102" t="s">
        <v>73</v>
      </c>
      <c r="AV23" s="218"/>
      <c r="AW23" s="102" t="s">
        <v>69</v>
      </c>
      <c r="AX23" s="218"/>
      <c r="AY23" s="102" t="s">
        <v>67</v>
      </c>
      <c r="AZ23" s="218"/>
      <c r="BA23" s="237" t="s">
        <v>77</v>
      </c>
      <c r="BB23" s="248">
        <v>1</v>
      </c>
      <c r="BC23" s="237" t="s">
        <v>78</v>
      </c>
      <c r="BD23" s="248">
        <v>1</v>
      </c>
      <c r="BE23" s="262" t="s">
        <v>74</v>
      </c>
      <c r="BF23" s="264">
        <v>1</v>
      </c>
      <c r="BG23" s="103" t="s">
        <v>67</v>
      </c>
      <c r="BH23" s="255"/>
      <c r="BI23" s="262" t="s">
        <v>77</v>
      </c>
      <c r="BJ23" s="264">
        <v>1</v>
      </c>
      <c r="BK23" s="103" t="s">
        <v>69</v>
      </c>
      <c r="BL23" s="255"/>
      <c r="BM23" s="103" t="s">
        <v>81</v>
      </c>
      <c r="BN23" s="255"/>
      <c r="BO23" s="103" t="s">
        <v>76</v>
      </c>
      <c r="BP23" s="255"/>
      <c r="BQ23" s="103" t="s">
        <v>67</v>
      </c>
      <c r="BR23" s="255"/>
      <c r="BS23" s="103" t="s">
        <v>75</v>
      </c>
      <c r="BT23" s="255"/>
      <c r="BU23" s="103" t="s">
        <v>104</v>
      </c>
      <c r="BV23" s="255"/>
      <c r="BW23" s="103" t="s">
        <v>104</v>
      </c>
      <c r="BX23" s="255"/>
      <c r="BY23" s="103" t="s">
        <v>104</v>
      </c>
      <c r="BZ23" s="255"/>
      <c r="CA23" s="103" t="s">
        <v>104</v>
      </c>
      <c r="CB23" s="255"/>
      <c r="CC23" s="6"/>
      <c r="CD23" s="80" t="s">
        <v>104</v>
      </c>
      <c r="CE23" s="80"/>
      <c r="CF23" s="80" t="s">
        <v>104</v>
      </c>
      <c r="CG23" s="80"/>
      <c r="CH23" s="80" t="s">
        <v>104</v>
      </c>
      <c r="CI23" s="80"/>
      <c r="CJ23" s="80" t="s">
        <v>104</v>
      </c>
      <c r="CK23" s="80"/>
      <c r="CL23" s="80" t="s">
        <v>104</v>
      </c>
      <c r="CM23" s="80"/>
      <c r="CN23" s="80" t="s">
        <v>104</v>
      </c>
      <c r="CO23" s="80"/>
      <c r="CP23" s="80" t="s">
        <v>104</v>
      </c>
      <c r="CQ23" s="80"/>
      <c r="CR23" s="80" t="s">
        <v>104</v>
      </c>
      <c r="CS23" s="80"/>
      <c r="CT23" s="6"/>
      <c r="CU23" s="282" t="s">
        <v>104</v>
      </c>
      <c r="CV23" s="282"/>
      <c r="CW23" s="282" t="s">
        <v>104</v>
      </c>
      <c r="CX23" s="282"/>
      <c r="CY23" s="282" t="s">
        <v>104</v>
      </c>
      <c r="CZ23" s="282"/>
      <c r="DA23" s="282" t="s">
        <v>104</v>
      </c>
      <c r="DB23" s="282"/>
      <c r="DC23" s="6"/>
      <c r="DD23" s="299" t="s">
        <v>104</v>
      </c>
      <c r="DE23" s="299"/>
      <c r="DF23" s="299" t="s">
        <v>104</v>
      </c>
      <c r="DG23" s="299"/>
      <c r="DH23" s="300"/>
      <c r="DI23" s="313" t="s">
        <v>104</v>
      </c>
      <c r="DJ23" s="91"/>
    </row>
    <row r="24" spans="1:116">
      <c r="A24" s="49"/>
      <c r="B24" s="8"/>
      <c r="C24" s="8"/>
      <c r="D24" s="8"/>
      <c r="E24" s="71"/>
      <c r="F24" s="8"/>
      <c r="G24" s="7"/>
      <c r="H24" s="51"/>
      <c r="I24" s="48"/>
      <c r="J24" s="167"/>
      <c r="K24" s="26"/>
      <c r="L24" s="173"/>
      <c r="M24" s="26"/>
      <c r="N24" s="173"/>
      <c r="O24" s="26"/>
      <c r="P24" s="173"/>
      <c r="Q24" s="26"/>
      <c r="R24" s="173"/>
      <c r="S24" s="26"/>
      <c r="T24" s="173"/>
      <c r="U24" s="26"/>
      <c r="V24" s="173"/>
      <c r="W24" s="26"/>
      <c r="X24" s="173"/>
      <c r="Y24" s="26"/>
      <c r="Z24" s="173"/>
      <c r="AA24" s="26"/>
      <c r="AB24" s="173"/>
      <c r="AC24" s="142"/>
      <c r="AD24" s="173"/>
      <c r="AE24" s="26"/>
      <c r="AF24" s="173"/>
      <c r="AG24" s="28"/>
      <c r="AH24" s="219"/>
      <c r="AI24" s="32"/>
      <c r="AJ24" s="230"/>
      <c r="AK24" s="28"/>
      <c r="AL24" s="219"/>
      <c r="AM24" s="28"/>
      <c r="AN24" s="219"/>
      <c r="AO24" s="28"/>
      <c r="AP24" s="219"/>
      <c r="AQ24" s="28"/>
      <c r="AR24" s="219"/>
      <c r="AS24" s="28"/>
      <c r="AT24" s="219"/>
      <c r="AU24" s="28"/>
      <c r="AV24" s="219"/>
      <c r="AW24" s="28"/>
      <c r="AX24" s="219"/>
      <c r="AY24" s="28"/>
      <c r="AZ24" s="219"/>
      <c r="BA24" s="28"/>
      <c r="BB24" s="219"/>
      <c r="BC24" s="28"/>
      <c r="BD24" s="219"/>
      <c r="BE24" s="69"/>
      <c r="BF24" s="258"/>
      <c r="BG24" s="66"/>
      <c r="BH24" s="259"/>
      <c r="BI24" s="30"/>
      <c r="BJ24" s="257"/>
      <c r="BK24" s="66"/>
      <c r="BL24" s="259"/>
      <c r="BM24" s="30"/>
      <c r="BN24" s="257"/>
      <c r="BO24" s="30"/>
      <c r="BP24" s="257"/>
      <c r="BQ24" s="30"/>
      <c r="BR24" s="257"/>
      <c r="BS24" s="30"/>
      <c r="BT24" s="257"/>
      <c r="BU24" s="30"/>
      <c r="BV24" s="257"/>
      <c r="BW24" s="69"/>
      <c r="BX24" s="258"/>
      <c r="BY24" s="30"/>
      <c r="BZ24" s="257"/>
      <c r="CA24" s="66"/>
      <c r="CB24" s="259"/>
      <c r="CC24" s="6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6"/>
      <c r="CU24" s="282"/>
      <c r="CV24" s="282"/>
      <c r="CW24" s="282"/>
      <c r="CX24" s="282"/>
      <c r="CY24" s="282"/>
      <c r="CZ24" s="282"/>
      <c r="DA24" s="282"/>
      <c r="DB24" s="282"/>
      <c r="DC24" s="6"/>
      <c r="DD24" s="299"/>
      <c r="DE24" s="299"/>
      <c r="DF24" s="299"/>
      <c r="DG24" s="299"/>
      <c r="DH24" s="300"/>
      <c r="DI24" s="91"/>
      <c r="DJ24" s="91"/>
    </row>
    <row r="25" spans="1:116">
      <c r="A25" s="49"/>
      <c r="B25" s="8"/>
      <c r="C25" s="8"/>
      <c r="D25" s="8"/>
      <c r="E25" s="20"/>
      <c r="F25" s="8"/>
      <c r="G25" s="7"/>
      <c r="H25" s="51"/>
      <c r="I25" s="48"/>
      <c r="J25" s="167"/>
      <c r="K25" s="26"/>
      <c r="L25" s="173"/>
      <c r="M25" s="26"/>
      <c r="N25" s="173"/>
      <c r="O25" s="98"/>
      <c r="P25" s="191"/>
      <c r="Q25" s="26"/>
      <c r="R25" s="173"/>
      <c r="S25" s="26"/>
      <c r="T25" s="173"/>
      <c r="U25" s="26"/>
      <c r="V25" s="173"/>
      <c r="W25" s="26"/>
      <c r="X25" s="173"/>
      <c r="Y25" s="26"/>
      <c r="Z25" s="173"/>
      <c r="AA25" s="26"/>
      <c r="AB25" s="173"/>
      <c r="AC25" s="26"/>
      <c r="AD25" s="173"/>
      <c r="AE25" s="19"/>
      <c r="AF25" s="185"/>
      <c r="AG25" s="28"/>
      <c r="AH25" s="219"/>
      <c r="AI25" s="32"/>
      <c r="AJ25" s="230"/>
      <c r="AK25" s="28"/>
      <c r="AL25" s="219"/>
      <c r="AM25" s="28"/>
      <c r="AN25" s="219"/>
      <c r="AO25" s="32"/>
      <c r="AP25" s="230"/>
      <c r="AQ25" s="32"/>
      <c r="AR25" s="230"/>
      <c r="AS25" s="32"/>
      <c r="AT25" s="230"/>
      <c r="AU25" s="32"/>
      <c r="AV25" s="230"/>
      <c r="AW25" s="28"/>
      <c r="AX25" s="219"/>
      <c r="AY25" s="28"/>
      <c r="AZ25" s="219"/>
      <c r="BA25" s="28"/>
      <c r="BB25" s="219"/>
      <c r="BC25" s="28"/>
      <c r="BD25" s="219"/>
      <c r="BE25" s="30"/>
      <c r="BF25" s="257"/>
      <c r="BG25" s="66"/>
      <c r="BH25" s="259"/>
      <c r="BI25" s="30"/>
      <c r="BJ25" s="257"/>
      <c r="BK25" s="66"/>
      <c r="BL25" s="259"/>
      <c r="BM25" s="30"/>
      <c r="BN25" s="257"/>
      <c r="BO25" s="30"/>
      <c r="BP25" s="257"/>
      <c r="BQ25" s="30"/>
      <c r="BR25" s="257"/>
      <c r="BS25" s="30"/>
      <c r="BT25" s="257"/>
      <c r="BU25" s="30"/>
      <c r="BV25" s="257"/>
      <c r="BW25" s="30"/>
      <c r="BX25" s="257"/>
      <c r="BY25" s="30"/>
      <c r="BZ25" s="257"/>
      <c r="CA25" s="30"/>
      <c r="CB25" s="257"/>
      <c r="CC25" s="6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6"/>
      <c r="CU25" s="282"/>
      <c r="CV25" s="282"/>
      <c r="CW25" s="282"/>
      <c r="CX25" s="282"/>
      <c r="CY25" s="282"/>
      <c r="CZ25" s="282"/>
      <c r="DA25" s="282"/>
      <c r="DB25" s="282"/>
      <c r="DC25" s="6"/>
      <c r="DD25" s="299"/>
      <c r="DE25" s="299"/>
      <c r="DF25" s="299"/>
      <c r="DG25" s="299"/>
      <c r="DH25" s="300"/>
      <c r="DI25" s="91"/>
      <c r="DJ25" s="91"/>
    </row>
    <row r="26" spans="1:116" ht="15.75" customHeight="1">
      <c r="A26" s="49"/>
      <c r="B26" s="8"/>
      <c r="C26" s="8"/>
      <c r="D26" s="8"/>
      <c r="E26" s="20"/>
      <c r="F26" s="8"/>
      <c r="G26" s="7"/>
      <c r="H26" s="51"/>
      <c r="I26" s="48"/>
      <c r="J26" s="167"/>
      <c r="K26" s="26"/>
      <c r="L26" s="173"/>
      <c r="M26" s="26"/>
      <c r="N26" s="173"/>
      <c r="O26" s="26"/>
      <c r="P26" s="173"/>
      <c r="Q26" s="26"/>
      <c r="R26" s="173"/>
      <c r="S26" s="26"/>
      <c r="T26" s="173"/>
      <c r="U26" s="26"/>
      <c r="V26" s="173"/>
      <c r="W26" s="26"/>
      <c r="X26" s="173"/>
      <c r="Y26" s="26"/>
      <c r="Z26" s="173"/>
      <c r="AA26" s="26"/>
      <c r="AB26" s="173"/>
      <c r="AC26" s="26"/>
      <c r="AD26" s="173"/>
      <c r="AE26" s="19"/>
      <c r="AF26" s="185"/>
      <c r="AG26" s="28"/>
      <c r="AH26" s="219"/>
      <c r="AI26" s="31"/>
      <c r="AJ26" s="227"/>
      <c r="AK26" s="28"/>
      <c r="AL26" s="219"/>
      <c r="AM26" s="32"/>
      <c r="AN26" s="230"/>
      <c r="AO26" s="28"/>
      <c r="AP26" s="219"/>
      <c r="AQ26" s="28"/>
      <c r="AR26" s="219"/>
      <c r="AS26" s="28"/>
      <c r="AT26" s="219"/>
      <c r="AU26" s="32"/>
      <c r="AV26" s="230"/>
      <c r="AW26" s="28"/>
      <c r="AX26" s="219"/>
      <c r="AY26" s="28"/>
      <c r="AZ26" s="219"/>
      <c r="BA26" s="28"/>
      <c r="BB26" s="219"/>
      <c r="BC26" s="32"/>
      <c r="BD26" s="230"/>
      <c r="BE26" s="30"/>
      <c r="BF26" s="257"/>
      <c r="BG26" s="30"/>
      <c r="BH26" s="257"/>
      <c r="BI26" s="30"/>
      <c r="BJ26" s="257"/>
      <c r="BK26" s="30"/>
      <c r="BL26" s="257"/>
      <c r="BM26" s="66"/>
      <c r="BN26" s="259"/>
      <c r="BO26" s="30"/>
      <c r="BP26" s="257"/>
      <c r="BQ26" s="30"/>
      <c r="BR26" s="257"/>
      <c r="BS26" s="66"/>
      <c r="BT26" s="259"/>
      <c r="BU26" s="66"/>
      <c r="BV26" s="259"/>
      <c r="BW26" s="69"/>
      <c r="BX26" s="258"/>
      <c r="BY26" s="30"/>
      <c r="BZ26" s="257"/>
      <c r="CA26" s="66"/>
      <c r="CB26" s="259"/>
      <c r="CC26" s="6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6"/>
      <c r="CU26" s="282"/>
      <c r="CV26" s="282"/>
      <c r="CW26" s="282"/>
      <c r="CX26" s="282"/>
      <c r="CY26" s="282"/>
      <c r="CZ26" s="282"/>
      <c r="DA26" s="282"/>
      <c r="DB26" s="282"/>
      <c r="DC26" s="6"/>
      <c r="DD26" s="299"/>
      <c r="DE26" s="299"/>
      <c r="DF26" s="299"/>
      <c r="DG26" s="299"/>
      <c r="DH26" s="300"/>
      <c r="DI26" s="91"/>
      <c r="DJ26" s="91"/>
    </row>
    <row r="27" spans="1:116">
      <c r="A27" s="49"/>
      <c r="B27" s="8"/>
      <c r="C27" s="8"/>
      <c r="D27" s="8"/>
      <c r="E27" s="71"/>
      <c r="F27" s="8"/>
      <c r="G27" s="7"/>
      <c r="H27" s="51"/>
      <c r="I27" s="48"/>
      <c r="J27" s="167"/>
      <c r="K27" s="26"/>
      <c r="L27" s="173"/>
      <c r="M27" s="26"/>
      <c r="N27" s="173"/>
      <c r="O27" s="26"/>
      <c r="P27" s="173"/>
      <c r="Q27" s="26"/>
      <c r="R27" s="173"/>
      <c r="S27" s="26"/>
      <c r="T27" s="173"/>
      <c r="U27" s="26"/>
      <c r="V27" s="173"/>
      <c r="W27" s="26"/>
      <c r="X27" s="173"/>
      <c r="Y27" s="26"/>
      <c r="Z27" s="173"/>
      <c r="AA27" s="26"/>
      <c r="AB27" s="173"/>
      <c r="AC27" s="26"/>
      <c r="AD27" s="173"/>
      <c r="AE27" s="19"/>
      <c r="AF27" s="185"/>
      <c r="AG27" s="11"/>
      <c r="AH27" s="220"/>
      <c r="AI27" s="32"/>
      <c r="AJ27" s="230"/>
      <c r="AK27" s="11"/>
      <c r="AL27" s="220"/>
      <c r="AM27" s="11"/>
      <c r="AN27" s="220"/>
      <c r="AO27" s="28"/>
      <c r="AP27" s="219"/>
      <c r="AQ27" s="28"/>
      <c r="AR27" s="219"/>
      <c r="AS27" s="28"/>
      <c r="AT27" s="219"/>
      <c r="AU27" s="28"/>
      <c r="AV27" s="219"/>
      <c r="AW27" s="28"/>
      <c r="AX27" s="219"/>
      <c r="AY27" s="28"/>
      <c r="AZ27" s="219"/>
      <c r="BA27" s="32"/>
      <c r="BB27" s="230"/>
      <c r="BC27" s="28"/>
      <c r="BD27" s="219"/>
      <c r="BE27" s="30"/>
      <c r="BF27" s="257"/>
      <c r="BG27" s="30"/>
      <c r="BH27" s="257"/>
      <c r="BI27" s="30"/>
      <c r="BJ27" s="257"/>
      <c r="BK27" s="66"/>
      <c r="BL27" s="259"/>
      <c r="BM27" s="30"/>
      <c r="BN27" s="257"/>
      <c r="BO27" s="30"/>
      <c r="BP27" s="257"/>
      <c r="BQ27" s="30"/>
      <c r="BR27" s="257"/>
      <c r="BS27" s="66"/>
      <c r="BT27" s="259"/>
      <c r="BU27" s="30"/>
      <c r="BV27" s="257"/>
      <c r="BW27" s="30"/>
      <c r="BX27" s="257"/>
      <c r="BY27" s="30"/>
      <c r="BZ27" s="257"/>
      <c r="CA27" s="66"/>
      <c r="CB27" s="259"/>
      <c r="CC27" s="6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6"/>
      <c r="CU27" s="282"/>
      <c r="CV27" s="282"/>
      <c r="CW27" s="282"/>
      <c r="CX27" s="282"/>
      <c r="CY27" s="282"/>
      <c r="CZ27" s="282"/>
      <c r="DA27" s="282"/>
      <c r="DB27" s="282"/>
      <c r="DC27" s="6"/>
      <c r="DD27" s="299"/>
      <c r="DE27" s="299"/>
      <c r="DF27" s="299"/>
      <c r="DG27" s="299"/>
      <c r="DH27" s="300"/>
      <c r="DI27" s="91"/>
      <c r="DJ27" s="91"/>
    </row>
    <row r="28" spans="1:116">
      <c r="A28" s="49"/>
      <c r="B28" s="8"/>
      <c r="C28" s="8"/>
      <c r="D28" s="8"/>
      <c r="E28" s="20"/>
      <c r="F28" s="21"/>
      <c r="G28" s="20"/>
      <c r="H28" s="50"/>
      <c r="I28" s="99"/>
      <c r="J28" s="168"/>
      <c r="K28" s="26"/>
      <c r="L28" s="173"/>
      <c r="M28" s="26"/>
      <c r="N28" s="173"/>
      <c r="O28" s="26"/>
      <c r="P28" s="173"/>
      <c r="Q28" s="26"/>
      <c r="R28" s="173"/>
      <c r="S28" s="26"/>
      <c r="T28" s="173"/>
      <c r="U28" s="26"/>
      <c r="V28" s="173"/>
      <c r="W28" s="26"/>
      <c r="X28" s="173"/>
      <c r="Y28" s="26"/>
      <c r="Z28" s="173"/>
      <c r="AA28" s="26"/>
      <c r="AB28" s="173"/>
      <c r="AC28" s="26"/>
      <c r="AD28" s="173"/>
      <c r="AE28" s="26"/>
      <c r="AF28" s="173"/>
      <c r="AG28" s="28"/>
      <c r="AH28" s="219"/>
      <c r="AI28" s="28"/>
      <c r="AJ28" s="219"/>
      <c r="AK28" s="28"/>
      <c r="AL28" s="219"/>
      <c r="AM28" s="28"/>
      <c r="AN28" s="219"/>
      <c r="AO28" s="32"/>
      <c r="AP28" s="230"/>
      <c r="AQ28" s="32"/>
      <c r="AR28" s="230"/>
      <c r="AS28" s="32"/>
      <c r="AT28" s="230"/>
      <c r="AU28" s="32"/>
      <c r="AV28" s="230"/>
      <c r="AW28" s="28"/>
      <c r="AX28" s="219"/>
      <c r="AY28" s="28"/>
      <c r="AZ28" s="219"/>
      <c r="BA28" s="28"/>
      <c r="BB28" s="219"/>
      <c r="BC28" s="28"/>
      <c r="BD28" s="219"/>
      <c r="BE28" s="30"/>
      <c r="BF28" s="257"/>
      <c r="BG28" s="30"/>
      <c r="BH28" s="257"/>
      <c r="BI28" s="30"/>
      <c r="BJ28" s="257"/>
      <c r="BK28" s="30"/>
      <c r="BL28" s="257"/>
      <c r="BM28" s="30"/>
      <c r="BN28" s="257"/>
      <c r="BO28" s="30"/>
      <c r="BP28" s="257"/>
      <c r="BQ28" s="30"/>
      <c r="BR28" s="257"/>
      <c r="BS28" s="66"/>
      <c r="BT28" s="259"/>
      <c r="BU28" s="30"/>
      <c r="BV28" s="257"/>
      <c r="BW28" s="30"/>
      <c r="BX28" s="257"/>
      <c r="BY28" s="30"/>
      <c r="BZ28" s="257"/>
      <c r="CA28" s="66"/>
      <c r="CB28" s="259"/>
      <c r="CC28" s="6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6"/>
      <c r="CU28" s="282"/>
      <c r="CV28" s="282"/>
      <c r="CW28" s="282"/>
      <c r="CX28" s="282"/>
      <c r="CY28" s="282"/>
      <c r="CZ28" s="282"/>
      <c r="DA28" s="282"/>
      <c r="DB28" s="282"/>
      <c r="DC28" s="6"/>
      <c r="DD28" s="299"/>
      <c r="DE28" s="299"/>
      <c r="DF28" s="299"/>
      <c r="DG28" s="299"/>
      <c r="DH28" s="300"/>
      <c r="DI28" s="91"/>
      <c r="DJ28" s="91"/>
    </row>
    <row r="29" spans="1:116">
      <c r="A29" s="49"/>
      <c r="B29" s="8"/>
      <c r="C29" s="8"/>
      <c r="D29" s="8"/>
      <c r="E29" s="20"/>
      <c r="F29" s="8"/>
      <c r="G29" s="7"/>
      <c r="H29" s="52"/>
      <c r="I29" s="48"/>
      <c r="J29" s="167"/>
      <c r="K29" s="26"/>
      <c r="L29" s="173"/>
      <c r="M29" s="26"/>
      <c r="N29" s="173"/>
      <c r="O29" s="26"/>
      <c r="P29" s="173"/>
      <c r="Q29" s="26"/>
      <c r="R29" s="173"/>
      <c r="S29" s="26"/>
      <c r="T29" s="173"/>
      <c r="U29" s="26"/>
      <c r="V29" s="173"/>
      <c r="W29" s="26"/>
      <c r="X29" s="173"/>
      <c r="Y29" s="26"/>
      <c r="Z29" s="173"/>
      <c r="AA29" s="26"/>
      <c r="AB29" s="173"/>
      <c r="AC29" s="26"/>
      <c r="AD29" s="173"/>
      <c r="AE29" s="26"/>
      <c r="AF29" s="173"/>
      <c r="AG29" s="28"/>
      <c r="AH29" s="219"/>
      <c r="AI29" s="28"/>
      <c r="AJ29" s="219"/>
      <c r="AK29" s="28"/>
      <c r="AL29" s="219"/>
      <c r="AM29" s="28"/>
      <c r="AN29" s="219"/>
      <c r="AO29" s="28"/>
      <c r="AP29" s="219"/>
      <c r="AQ29" s="28"/>
      <c r="AR29" s="219"/>
      <c r="AS29" s="28"/>
      <c r="AT29" s="219"/>
      <c r="AU29" s="31"/>
      <c r="AV29" s="227"/>
      <c r="AW29" s="28"/>
      <c r="AX29" s="219"/>
      <c r="AY29" s="28"/>
      <c r="AZ29" s="219"/>
      <c r="BA29" s="32"/>
      <c r="BB29" s="230"/>
      <c r="BC29" s="28"/>
      <c r="BD29" s="219"/>
      <c r="BE29" s="30"/>
      <c r="BF29" s="257"/>
      <c r="BG29" s="66"/>
      <c r="BH29" s="259"/>
      <c r="BI29" s="30"/>
      <c r="BJ29" s="257"/>
      <c r="BK29" s="66"/>
      <c r="BL29" s="259"/>
      <c r="BM29" s="30"/>
      <c r="BN29" s="257"/>
      <c r="BO29" s="30"/>
      <c r="BP29" s="257"/>
      <c r="BQ29" s="30"/>
      <c r="BR29" s="257"/>
      <c r="BS29" s="66"/>
      <c r="BT29" s="259"/>
      <c r="BU29" s="30"/>
      <c r="BV29" s="257"/>
      <c r="BW29" s="30"/>
      <c r="BX29" s="257"/>
      <c r="BY29" s="30"/>
      <c r="BZ29" s="257"/>
      <c r="CA29" s="30"/>
      <c r="CB29" s="257"/>
      <c r="CC29" s="6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6"/>
      <c r="CU29" s="78"/>
      <c r="CV29" s="78"/>
      <c r="CW29" s="78"/>
      <c r="CX29" s="78"/>
      <c r="CY29" s="78"/>
      <c r="CZ29" s="78"/>
      <c r="DA29" s="78"/>
      <c r="DB29" s="78"/>
      <c r="DC29" s="6"/>
      <c r="DD29" s="299"/>
      <c r="DE29" s="299"/>
      <c r="DF29" s="299"/>
      <c r="DG29" s="299"/>
      <c r="DH29" s="300"/>
      <c r="DI29" s="91"/>
      <c r="DJ29" s="91"/>
    </row>
    <row r="30" spans="1:116">
      <c r="A30" s="49"/>
      <c r="B30" s="8"/>
      <c r="C30" s="8"/>
      <c r="D30" s="8"/>
      <c r="E30" s="71"/>
      <c r="F30" s="8"/>
      <c r="G30" s="7"/>
      <c r="H30" s="51"/>
      <c r="I30" s="48"/>
      <c r="J30" s="167"/>
      <c r="K30" s="26"/>
      <c r="L30" s="173"/>
      <c r="M30" s="26"/>
      <c r="N30" s="173"/>
      <c r="O30" s="26"/>
      <c r="P30" s="173"/>
      <c r="Q30" s="26"/>
      <c r="R30" s="173"/>
      <c r="S30" s="26"/>
      <c r="T30" s="173"/>
      <c r="U30" s="26"/>
      <c r="V30" s="173"/>
      <c r="W30" s="26"/>
      <c r="X30" s="173"/>
      <c r="Y30" s="26"/>
      <c r="Z30" s="173"/>
      <c r="AA30" s="26"/>
      <c r="AB30" s="173"/>
      <c r="AC30" s="26"/>
      <c r="AD30" s="173"/>
      <c r="AE30" s="19"/>
      <c r="AF30" s="185"/>
      <c r="AG30" s="28"/>
      <c r="AH30" s="219"/>
      <c r="AI30" s="32"/>
      <c r="AJ30" s="230"/>
      <c r="AK30" s="28"/>
      <c r="AL30" s="219"/>
      <c r="AM30" s="28"/>
      <c r="AN30" s="219"/>
      <c r="AO30" s="28"/>
      <c r="AP30" s="219"/>
      <c r="AQ30" s="28"/>
      <c r="AR30" s="219"/>
      <c r="AS30" s="28"/>
      <c r="AT30" s="219"/>
      <c r="AU30" s="28"/>
      <c r="AV30" s="219"/>
      <c r="AW30" s="28"/>
      <c r="AX30" s="219"/>
      <c r="AY30" s="28"/>
      <c r="AZ30" s="219"/>
      <c r="BA30" s="28"/>
      <c r="BB30" s="219"/>
      <c r="BC30" s="28"/>
      <c r="BD30" s="219"/>
      <c r="BE30" s="30"/>
      <c r="BF30" s="257"/>
      <c r="BG30" s="30"/>
      <c r="BH30" s="257"/>
      <c r="BI30" s="30"/>
      <c r="BJ30" s="257"/>
      <c r="BK30" s="30"/>
      <c r="BL30" s="257"/>
      <c r="BM30" s="30"/>
      <c r="BN30" s="257"/>
      <c r="BO30" s="30"/>
      <c r="BP30" s="257"/>
      <c r="BQ30" s="30"/>
      <c r="BR30" s="257"/>
      <c r="BS30" s="30"/>
      <c r="BT30" s="257"/>
      <c r="BU30" s="30"/>
      <c r="BV30" s="257"/>
      <c r="BW30" s="30"/>
      <c r="BX30" s="257"/>
      <c r="BY30" s="30"/>
      <c r="BZ30" s="257"/>
      <c r="CA30" s="30"/>
      <c r="CB30" s="257"/>
      <c r="CC30" s="6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6"/>
      <c r="CU30" s="78"/>
      <c r="CV30" s="78"/>
      <c r="CW30" s="78"/>
      <c r="CX30" s="78"/>
      <c r="CY30" s="78"/>
      <c r="CZ30" s="78"/>
      <c r="DA30" s="78"/>
      <c r="DB30" s="78"/>
      <c r="DC30" s="6"/>
      <c r="DD30" s="299"/>
      <c r="DE30" s="299"/>
      <c r="DF30" s="299"/>
      <c r="DG30" s="299"/>
      <c r="DH30" s="300"/>
      <c r="DI30" s="91"/>
      <c r="DJ30" s="91"/>
    </row>
    <row r="31" spans="1:116">
      <c r="A31" s="49"/>
      <c r="B31" s="8"/>
      <c r="C31" s="8"/>
      <c r="D31" s="8"/>
      <c r="E31" s="20"/>
      <c r="F31" s="8"/>
      <c r="G31" s="7"/>
      <c r="H31" s="51"/>
      <c r="I31" s="48"/>
      <c r="J31" s="167"/>
      <c r="K31" s="26"/>
      <c r="L31" s="173"/>
      <c r="M31" s="26"/>
      <c r="N31" s="173"/>
      <c r="O31" s="26"/>
      <c r="P31" s="173"/>
      <c r="Q31" s="26"/>
      <c r="R31" s="173"/>
      <c r="S31" s="26"/>
      <c r="T31" s="173"/>
      <c r="U31" s="26"/>
      <c r="V31" s="173"/>
      <c r="W31" s="26"/>
      <c r="X31" s="173"/>
      <c r="Y31" s="26"/>
      <c r="Z31" s="173"/>
      <c r="AA31" s="26"/>
      <c r="AB31" s="173"/>
      <c r="AC31" s="26"/>
      <c r="AD31" s="173"/>
      <c r="AE31" s="19"/>
      <c r="AF31" s="185"/>
      <c r="AG31" s="28"/>
      <c r="AH31" s="219"/>
      <c r="AI31" s="28"/>
      <c r="AJ31" s="219"/>
      <c r="AK31" s="28"/>
      <c r="AL31" s="219"/>
      <c r="AM31" s="28"/>
      <c r="AN31" s="219"/>
      <c r="AO31" s="28"/>
      <c r="AP31" s="219"/>
      <c r="AQ31" s="28"/>
      <c r="AR31" s="219"/>
      <c r="AS31" s="28"/>
      <c r="AT31" s="219"/>
      <c r="AU31" s="28"/>
      <c r="AV31" s="219"/>
      <c r="AW31" s="28"/>
      <c r="AX31" s="219"/>
      <c r="AY31" s="28"/>
      <c r="AZ31" s="219"/>
      <c r="BA31" s="32"/>
      <c r="BB31" s="230"/>
      <c r="BC31" s="28"/>
      <c r="BD31" s="219"/>
      <c r="BE31" s="30"/>
      <c r="BF31" s="257"/>
      <c r="BG31" s="30"/>
      <c r="BH31" s="257"/>
      <c r="BI31" s="30"/>
      <c r="BJ31" s="257"/>
      <c r="BK31" s="30"/>
      <c r="BL31" s="257"/>
      <c r="BM31" s="30"/>
      <c r="BN31" s="257"/>
      <c r="BO31" s="30"/>
      <c r="BP31" s="257"/>
      <c r="BQ31" s="30"/>
      <c r="BR31" s="257"/>
      <c r="BS31" s="30"/>
      <c r="BT31" s="257"/>
      <c r="BU31" s="30"/>
      <c r="BV31" s="257"/>
      <c r="BW31" s="30"/>
      <c r="BX31" s="257"/>
      <c r="BY31" s="30"/>
      <c r="BZ31" s="257"/>
      <c r="CA31" s="30"/>
      <c r="CB31" s="257"/>
      <c r="CC31" s="6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6"/>
      <c r="CU31" s="78"/>
      <c r="CV31" s="78"/>
      <c r="CW31" s="78"/>
      <c r="CX31" s="78"/>
      <c r="CY31" s="78"/>
      <c r="CZ31" s="78"/>
      <c r="DA31" s="78"/>
      <c r="DB31" s="78"/>
      <c r="DC31" s="6"/>
      <c r="DD31" s="299"/>
      <c r="DE31" s="299"/>
      <c r="DF31" s="299"/>
      <c r="DG31" s="299"/>
      <c r="DH31" s="300"/>
      <c r="DI31" s="91"/>
      <c r="DJ31" s="91"/>
    </row>
    <row r="32" spans="1:116">
      <c r="E32" s="47"/>
      <c r="CD32" s="273"/>
      <c r="CE32" s="273"/>
      <c r="CF32" s="273"/>
      <c r="CG32" s="273"/>
      <c r="CH32" s="273"/>
      <c r="CI32" s="273"/>
      <c r="CJ32" s="273"/>
      <c r="CK32" s="273"/>
      <c r="CL32" s="273"/>
      <c r="CM32" s="273"/>
      <c r="CN32" s="273"/>
      <c r="CO32" s="273"/>
      <c r="CP32" s="273"/>
      <c r="CQ32" s="273"/>
      <c r="CR32" s="273"/>
      <c r="CS32" s="273"/>
    </row>
    <row r="33" spans="1:114">
      <c r="A33" s="2" t="s">
        <v>24</v>
      </c>
      <c r="B33" s="2" t="s">
        <v>23</v>
      </c>
      <c r="C33" s="2" t="s">
        <v>22</v>
      </c>
      <c r="D33" s="2" t="s">
        <v>21</v>
      </c>
      <c r="F33" s="2" t="s">
        <v>25</v>
      </c>
      <c r="G33" s="1" t="s">
        <v>19</v>
      </c>
      <c r="H33" s="1" t="s">
        <v>20</v>
      </c>
      <c r="Q33" s="2">
        <v>1</v>
      </c>
      <c r="BS33" s="2">
        <f>84+140</f>
        <v>224</v>
      </c>
      <c r="CD33" s="273"/>
      <c r="CE33" s="273"/>
      <c r="CF33" s="273"/>
      <c r="CG33" s="273"/>
      <c r="CH33" s="273"/>
      <c r="CI33" s="273"/>
      <c r="CJ33" s="273"/>
      <c r="CK33" s="273"/>
      <c r="CL33" s="273"/>
      <c r="CM33" s="273"/>
      <c r="CN33" s="273"/>
      <c r="CO33" s="273"/>
      <c r="CP33" s="273"/>
      <c r="CQ33" s="273"/>
      <c r="CR33" s="273"/>
      <c r="CS33" s="273"/>
    </row>
    <row r="34" spans="1:114">
      <c r="CD34" s="273"/>
      <c r="CE34" s="273"/>
      <c r="CF34" s="273"/>
      <c r="CG34" s="273"/>
      <c r="CH34" s="273"/>
      <c r="CI34" s="273"/>
      <c r="CJ34" s="273"/>
      <c r="CK34" s="273"/>
      <c r="CL34" s="273"/>
      <c r="CM34" s="273"/>
      <c r="CN34" s="273"/>
      <c r="CO34" s="273"/>
      <c r="CP34" s="273"/>
      <c r="CQ34" s="273"/>
      <c r="CR34" s="273"/>
      <c r="CS34" s="273"/>
    </row>
    <row r="35" spans="1:114">
      <c r="F35" s="2" t="s">
        <v>14</v>
      </c>
      <c r="G35" s="278">
        <f>SUM(G6:G31)</f>
        <v>440</v>
      </c>
      <c r="H35" s="278">
        <f>SUM(H6:H31)</f>
        <v>76</v>
      </c>
      <c r="I35" s="278">
        <f t="shared" ref="I35:BT35" si="13">SUM(I7:I31)</f>
        <v>0</v>
      </c>
      <c r="J35" s="278">
        <f t="shared" si="13"/>
        <v>14</v>
      </c>
      <c r="K35" s="278">
        <f t="shared" si="13"/>
        <v>0</v>
      </c>
      <c r="L35" s="278">
        <f t="shared" si="13"/>
        <v>7</v>
      </c>
      <c r="M35" s="278">
        <f t="shared" si="13"/>
        <v>0</v>
      </c>
      <c r="N35" s="278">
        <f t="shared" si="13"/>
        <v>10</v>
      </c>
      <c r="O35" s="278">
        <f t="shared" si="13"/>
        <v>0</v>
      </c>
      <c r="P35" s="278">
        <f t="shared" si="13"/>
        <v>16</v>
      </c>
      <c r="Q35" s="278">
        <f t="shared" si="13"/>
        <v>0</v>
      </c>
      <c r="R35" s="278">
        <f t="shared" si="13"/>
        <v>14</v>
      </c>
      <c r="S35" s="278">
        <f t="shared" si="13"/>
        <v>0</v>
      </c>
      <c r="T35" s="278">
        <f t="shared" si="13"/>
        <v>8</v>
      </c>
      <c r="U35" s="278">
        <f t="shared" si="13"/>
        <v>0</v>
      </c>
      <c r="V35" s="278">
        <f t="shared" si="13"/>
        <v>16</v>
      </c>
      <c r="W35" s="278">
        <f t="shared" si="13"/>
        <v>0</v>
      </c>
      <c r="X35" s="278">
        <f t="shared" si="13"/>
        <v>2</v>
      </c>
      <c r="Y35" s="278">
        <f t="shared" si="13"/>
        <v>0</v>
      </c>
      <c r="Z35" s="278">
        <f t="shared" si="13"/>
        <v>0</v>
      </c>
      <c r="AA35" s="278">
        <f t="shared" si="13"/>
        <v>0</v>
      </c>
      <c r="AB35" s="278">
        <f t="shared" si="13"/>
        <v>13</v>
      </c>
      <c r="AC35" s="278">
        <f t="shared" si="13"/>
        <v>0</v>
      </c>
      <c r="AD35" s="278">
        <f t="shared" si="13"/>
        <v>7</v>
      </c>
      <c r="AE35" s="278">
        <f t="shared" si="13"/>
        <v>0</v>
      </c>
      <c r="AF35" s="278">
        <f t="shared" si="13"/>
        <v>17</v>
      </c>
      <c r="AG35" s="278">
        <f t="shared" si="13"/>
        <v>0</v>
      </c>
      <c r="AH35" s="278">
        <f t="shared" si="13"/>
        <v>3</v>
      </c>
      <c r="AI35" s="278">
        <f t="shared" si="13"/>
        <v>0</v>
      </c>
      <c r="AJ35" s="278">
        <f t="shared" si="13"/>
        <v>17</v>
      </c>
      <c r="AK35" s="278">
        <f t="shared" si="13"/>
        <v>0</v>
      </c>
      <c r="AL35" s="278">
        <f t="shared" si="13"/>
        <v>3</v>
      </c>
      <c r="AM35" s="278">
        <f t="shared" si="13"/>
        <v>0</v>
      </c>
      <c r="AN35" s="278">
        <f t="shared" si="13"/>
        <v>5</v>
      </c>
      <c r="AO35" s="278">
        <f t="shared" si="13"/>
        <v>0</v>
      </c>
      <c r="AP35" s="278">
        <f t="shared" si="13"/>
        <v>3</v>
      </c>
      <c r="AQ35" s="278">
        <f t="shared" si="13"/>
        <v>0</v>
      </c>
      <c r="AR35" s="278">
        <f t="shared" si="13"/>
        <v>9</v>
      </c>
      <c r="AS35" s="278">
        <f t="shared" si="13"/>
        <v>0</v>
      </c>
      <c r="AT35" s="278">
        <f t="shared" si="13"/>
        <v>7</v>
      </c>
      <c r="AU35" s="278">
        <f t="shared" si="13"/>
        <v>0</v>
      </c>
      <c r="AV35" s="278">
        <f t="shared" si="13"/>
        <v>8</v>
      </c>
      <c r="AW35" s="278">
        <f t="shared" si="13"/>
        <v>0</v>
      </c>
      <c r="AX35" s="278">
        <f t="shared" si="13"/>
        <v>1</v>
      </c>
      <c r="AY35" s="278">
        <f t="shared" si="13"/>
        <v>0</v>
      </c>
      <c r="AZ35" s="278">
        <f t="shared" si="13"/>
        <v>4</v>
      </c>
      <c r="BA35" s="278">
        <f t="shared" si="13"/>
        <v>0</v>
      </c>
      <c r="BB35" s="278">
        <f t="shared" si="13"/>
        <v>16</v>
      </c>
      <c r="BC35" s="278">
        <f t="shared" si="13"/>
        <v>0</v>
      </c>
      <c r="BD35" s="278">
        <f t="shared" si="13"/>
        <v>17</v>
      </c>
      <c r="BE35" s="278">
        <f t="shared" si="13"/>
        <v>0</v>
      </c>
      <c r="BF35" s="278">
        <f t="shared" si="13"/>
        <v>2</v>
      </c>
      <c r="BG35" s="278">
        <f t="shared" si="13"/>
        <v>0</v>
      </c>
      <c r="BH35" s="278">
        <f t="shared" si="13"/>
        <v>5</v>
      </c>
      <c r="BI35" s="278">
        <f t="shared" si="13"/>
        <v>0</v>
      </c>
      <c r="BJ35" s="278">
        <f t="shared" si="13"/>
        <v>16</v>
      </c>
      <c r="BK35" s="278">
        <f t="shared" si="13"/>
        <v>0</v>
      </c>
      <c r="BL35" s="278">
        <f t="shared" si="13"/>
        <v>14</v>
      </c>
      <c r="BM35" s="278">
        <f t="shared" si="13"/>
        <v>0</v>
      </c>
      <c r="BN35" s="278">
        <f t="shared" si="13"/>
        <v>2</v>
      </c>
      <c r="BO35" s="278">
        <f t="shared" si="13"/>
        <v>0</v>
      </c>
      <c r="BP35" s="278">
        <f t="shared" si="13"/>
        <v>1</v>
      </c>
      <c r="BQ35" s="278">
        <f t="shared" si="13"/>
        <v>0</v>
      </c>
      <c r="BR35" s="278">
        <f t="shared" si="13"/>
        <v>5</v>
      </c>
      <c r="BS35" s="278">
        <f t="shared" si="13"/>
        <v>0</v>
      </c>
      <c r="BT35" s="278">
        <f t="shared" si="13"/>
        <v>0</v>
      </c>
      <c r="BU35" s="278">
        <f t="shared" ref="BU35:DJ35" si="14">SUM(BU7:BU31)</f>
        <v>0</v>
      </c>
      <c r="BV35" s="278">
        <f t="shared" si="14"/>
        <v>6</v>
      </c>
      <c r="BW35" s="278">
        <f t="shared" si="14"/>
        <v>0</v>
      </c>
      <c r="BX35" s="278">
        <f t="shared" si="14"/>
        <v>0</v>
      </c>
      <c r="BY35" s="278">
        <f t="shared" si="14"/>
        <v>0</v>
      </c>
      <c r="BZ35" s="278">
        <f t="shared" si="14"/>
        <v>0</v>
      </c>
      <c r="CA35" s="278">
        <f t="shared" si="14"/>
        <v>0</v>
      </c>
      <c r="CB35" s="278">
        <f t="shared" si="14"/>
        <v>6</v>
      </c>
      <c r="CC35" s="278">
        <f t="shared" si="14"/>
        <v>0</v>
      </c>
      <c r="CD35" s="278">
        <f t="shared" si="14"/>
        <v>0</v>
      </c>
      <c r="CE35" s="278">
        <f t="shared" si="14"/>
        <v>3</v>
      </c>
      <c r="CF35" s="278">
        <f t="shared" si="14"/>
        <v>0</v>
      </c>
      <c r="CG35" s="278">
        <f t="shared" si="14"/>
        <v>16</v>
      </c>
      <c r="CH35" s="278">
        <f t="shared" si="14"/>
        <v>0</v>
      </c>
      <c r="CI35" s="278">
        <f t="shared" si="14"/>
        <v>7</v>
      </c>
      <c r="CJ35" s="278">
        <f t="shared" si="14"/>
        <v>0</v>
      </c>
      <c r="CK35" s="278">
        <f t="shared" si="14"/>
        <v>12</v>
      </c>
      <c r="CL35" s="278">
        <f t="shared" si="14"/>
        <v>0</v>
      </c>
      <c r="CM35" s="278">
        <f t="shared" si="14"/>
        <v>8</v>
      </c>
      <c r="CN35" s="278">
        <f t="shared" si="14"/>
        <v>0</v>
      </c>
      <c r="CO35" s="278">
        <f t="shared" si="14"/>
        <v>0</v>
      </c>
      <c r="CP35" s="278">
        <f t="shared" si="14"/>
        <v>0</v>
      </c>
      <c r="CQ35" s="278">
        <f t="shared" si="14"/>
        <v>11</v>
      </c>
      <c r="CR35" s="278">
        <f t="shared" si="14"/>
        <v>0</v>
      </c>
      <c r="CS35" s="278">
        <f t="shared" si="14"/>
        <v>2</v>
      </c>
      <c r="CT35" s="278">
        <f t="shared" si="14"/>
        <v>0</v>
      </c>
      <c r="CU35" s="278">
        <f t="shared" si="14"/>
        <v>0</v>
      </c>
      <c r="CV35" s="278">
        <f t="shared" si="14"/>
        <v>11</v>
      </c>
      <c r="CW35" s="278">
        <f t="shared" si="14"/>
        <v>0</v>
      </c>
      <c r="CX35" s="278">
        <f t="shared" si="14"/>
        <v>6</v>
      </c>
      <c r="CY35" s="278">
        <f t="shared" si="14"/>
        <v>0</v>
      </c>
      <c r="CZ35" s="278">
        <f t="shared" si="14"/>
        <v>8</v>
      </c>
      <c r="DA35" s="278">
        <f t="shared" si="14"/>
        <v>0</v>
      </c>
      <c r="DB35" s="278">
        <f t="shared" si="14"/>
        <v>14</v>
      </c>
      <c r="DC35" s="278">
        <f t="shared" si="14"/>
        <v>0</v>
      </c>
      <c r="DD35" s="278">
        <f t="shared" si="14"/>
        <v>0</v>
      </c>
      <c r="DE35" s="278">
        <f t="shared" si="14"/>
        <v>9</v>
      </c>
      <c r="DF35" s="278">
        <f t="shared" si="14"/>
        <v>0</v>
      </c>
      <c r="DG35" s="278">
        <f t="shared" si="14"/>
        <v>3</v>
      </c>
      <c r="DH35" s="278">
        <f t="shared" si="14"/>
        <v>0</v>
      </c>
      <c r="DI35" s="278">
        <f t="shared" si="14"/>
        <v>0</v>
      </c>
      <c r="DJ35" s="278">
        <f t="shared" si="14"/>
        <v>18</v>
      </c>
    </row>
    <row r="36" spans="1:114" ht="15.75" thickBot="1"/>
    <row r="37" spans="1:114" s="9" customFormat="1" ht="15" customHeight="1">
      <c r="A37" s="320" t="s">
        <v>13</v>
      </c>
      <c r="B37" s="324" t="s">
        <v>15</v>
      </c>
      <c r="C37" s="327" t="s">
        <v>16</v>
      </c>
      <c r="D37" s="324" t="s">
        <v>18</v>
      </c>
      <c r="E37" s="316"/>
      <c r="F37" s="316"/>
      <c r="G37" s="316"/>
      <c r="H37" s="59" t="s">
        <v>1</v>
      </c>
      <c r="I37" s="56">
        <v>45457</v>
      </c>
      <c r="J37" s="56"/>
      <c r="K37" s="38">
        <v>45458</v>
      </c>
      <c r="L37" s="175"/>
      <c r="M37" s="38">
        <v>45458</v>
      </c>
      <c r="N37" s="175"/>
      <c r="O37" s="38">
        <v>45458</v>
      </c>
      <c r="P37" s="175"/>
      <c r="Q37" s="38">
        <v>45459</v>
      </c>
      <c r="R37" s="175"/>
      <c r="S37" s="38">
        <v>45459</v>
      </c>
      <c r="T37" s="175"/>
      <c r="U37" s="38">
        <v>45459</v>
      </c>
      <c r="V37" s="175"/>
      <c r="W37" s="38">
        <v>45460</v>
      </c>
      <c r="X37" s="175"/>
      <c r="Y37" s="38">
        <v>45460</v>
      </c>
      <c r="Z37" s="175"/>
      <c r="AA37" s="38">
        <v>45460</v>
      </c>
      <c r="AB37" s="175"/>
      <c r="AC37" s="38">
        <v>45461</v>
      </c>
      <c r="AD37" s="175"/>
      <c r="AE37" s="38">
        <v>45461</v>
      </c>
      <c r="AF37" s="175"/>
      <c r="AG37" s="38">
        <v>45462</v>
      </c>
      <c r="AH37" s="222"/>
      <c r="AI37" s="38">
        <v>45462</v>
      </c>
      <c r="AJ37" s="222"/>
      <c r="AK37" s="38">
        <v>45462</v>
      </c>
      <c r="AL37" s="222"/>
      <c r="AM37" s="38">
        <v>45463</v>
      </c>
      <c r="AN37" s="222"/>
      <c r="AO37" s="38">
        <v>45463</v>
      </c>
      <c r="AP37" s="222"/>
      <c r="AQ37" s="38">
        <v>45463</v>
      </c>
      <c r="AR37" s="222"/>
      <c r="AS37" s="38">
        <v>45464</v>
      </c>
      <c r="AT37" s="222"/>
      <c r="AU37" s="38">
        <v>45464</v>
      </c>
      <c r="AV37" s="222"/>
      <c r="AW37" s="38">
        <v>45464</v>
      </c>
      <c r="AX37" s="222"/>
      <c r="AY37" s="38">
        <v>45465</v>
      </c>
      <c r="AZ37" s="222"/>
      <c r="BA37" s="38">
        <v>45465</v>
      </c>
      <c r="BB37" s="222"/>
      <c r="BC37" s="38">
        <v>45465</v>
      </c>
      <c r="BD37" s="222"/>
      <c r="BE37" s="38">
        <v>45466</v>
      </c>
      <c r="BF37" s="38"/>
      <c r="BG37" s="38">
        <v>45466</v>
      </c>
      <c r="BH37" s="38"/>
      <c r="BI37" s="38">
        <v>45467</v>
      </c>
      <c r="BJ37" s="38"/>
      <c r="BK37" s="38">
        <v>45467</v>
      </c>
      <c r="BL37" s="38"/>
      <c r="BM37" s="38">
        <v>45468</v>
      </c>
      <c r="BN37" s="38"/>
      <c r="BO37" s="38">
        <v>45468</v>
      </c>
      <c r="BP37" s="38"/>
      <c r="BQ37" s="38">
        <v>45468</v>
      </c>
      <c r="BR37" s="38"/>
      <c r="BS37" s="38">
        <v>45468</v>
      </c>
      <c r="BT37" s="38"/>
      <c r="BU37" s="38">
        <v>45469</v>
      </c>
      <c r="BV37" s="38"/>
      <c r="BW37" s="38">
        <v>45469</v>
      </c>
      <c r="BX37" s="38"/>
      <c r="BY37" s="38">
        <v>45469</v>
      </c>
      <c r="BZ37" s="38"/>
      <c r="CA37" s="38">
        <v>45469</v>
      </c>
      <c r="CB37" s="38"/>
      <c r="CC37" s="39"/>
      <c r="CD37" s="38">
        <v>45472</v>
      </c>
      <c r="CE37" s="38"/>
      <c r="CF37" s="38">
        <v>45472</v>
      </c>
      <c r="CG37" s="38"/>
      <c r="CH37" s="38">
        <v>45473</v>
      </c>
      <c r="CI37" s="38"/>
      <c r="CJ37" s="38">
        <v>45473</v>
      </c>
      <c r="CK37" s="38"/>
      <c r="CL37" s="38">
        <v>45474</v>
      </c>
      <c r="CM37" s="38"/>
      <c r="CN37" s="38">
        <v>45474</v>
      </c>
      <c r="CO37" s="38"/>
      <c r="CP37" s="38">
        <v>45475</v>
      </c>
      <c r="CQ37" s="38"/>
      <c r="CR37" s="38">
        <v>45475</v>
      </c>
      <c r="CS37" s="38"/>
      <c r="CT37" s="39"/>
      <c r="CU37" s="38">
        <v>45478</v>
      </c>
      <c r="CV37" s="38"/>
      <c r="CW37" s="38">
        <v>45478</v>
      </c>
      <c r="CX37" s="38"/>
      <c r="CY37" s="38">
        <v>45479</v>
      </c>
      <c r="CZ37" s="38"/>
      <c r="DA37" s="38">
        <v>45479</v>
      </c>
      <c r="DB37" s="38"/>
      <c r="DC37" s="39"/>
      <c r="DD37" s="38">
        <v>9.07</v>
      </c>
      <c r="DE37" s="38"/>
      <c r="DF37" s="38">
        <v>45483</v>
      </c>
      <c r="DG37" s="38"/>
      <c r="DH37" s="39"/>
      <c r="DI37" s="40">
        <v>45487</v>
      </c>
    </row>
    <row r="38" spans="1:114" ht="22.5" customHeight="1">
      <c r="A38" s="321"/>
      <c r="B38" s="325"/>
      <c r="C38" s="328"/>
      <c r="D38" s="325"/>
      <c r="E38" s="317"/>
      <c r="F38" s="317"/>
      <c r="G38" s="317"/>
      <c r="H38" s="323" t="s">
        <v>2</v>
      </c>
      <c r="I38" s="57"/>
      <c r="J38" s="57"/>
      <c r="K38" s="3"/>
      <c r="L38" s="176"/>
      <c r="M38" s="3"/>
      <c r="N38" s="176"/>
      <c r="O38" s="3"/>
      <c r="P38" s="176"/>
      <c r="Q38" s="3"/>
      <c r="R38" s="176"/>
      <c r="S38" s="3"/>
      <c r="T38" s="176"/>
      <c r="U38" s="3"/>
      <c r="V38" s="176"/>
      <c r="W38" s="3"/>
      <c r="X38" s="176"/>
      <c r="Y38" s="3"/>
      <c r="Z38" s="176"/>
      <c r="AA38" s="3"/>
      <c r="AB38" s="176"/>
      <c r="AC38" s="3"/>
      <c r="AD38" s="176"/>
      <c r="AE38" s="3"/>
      <c r="AF38" s="176"/>
      <c r="AG38" s="3"/>
      <c r="AH38" s="223"/>
      <c r="AI38" s="3"/>
      <c r="AJ38" s="223"/>
      <c r="AK38" s="3"/>
      <c r="AL38" s="223"/>
      <c r="AM38" s="3"/>
      <c r="AN38" s="223"/>
      <c r="AO38" s="3"/>
      <c r="AP38" s="223"/>
      <c r="AQ38" s="3"/>
      <c r="AR38" s="223"/>
      <c r="AS38" s="3"/>
      <c r="AT38" s="223"/>
      <c r="AU38" s="3"/>
      <c r="AV38" s="223"/>
      <c r="AW38" s="3"/>
      <c r="AX38" s="223"/>
      <c r="AY38" s="3"/>
      <c r="AZ38" s="223"/>
      <c r="BA38" s="3"/>
      <c r="BB38" s="223"/>
      <c r="BC38" s="3"/>
      <c r="BD38" s="223"/>
      <c r="BE38" s="3"/>
      <c r="BF38" s="147"/>
      <c r="BG38" s="3"/>
      <c r="BH38" s="147"/>
      <c r="BI38" s="3"/>
      <c r="BJ38" s="147"/>
      <c r="BK38" s="3"/>
      <c r="BL38" s="147"/>
      <c r="BM38" s="3"/>
      <c r="BN38" s="147"/>
      <c r="BO38" s="3"/>
      <c r="BP38" s="147"/>
      <c r="BQ38" s="3"/>
      <c r="BR38" s="147"/>
      <c r="BS38" s="3"/>
      <c r="BT38" s="147"/>
      <c r="BU38" s="3"/>
      <c r="BV38" s="147"/>
      <c r="BW38" s="3"/>
      <c r="BX38" s="147"/>
      <c r="BY38" s="3"/>
      <c r="BZ38" s="147"/>
      <c r="CA38" s="3"/>
      <c r="CB38" s="147"/>
      <c r="CC38" s="5"/>
      <c r="CD38" s="77" t="s">
        <v>51</v>
      </c>
      <c r="CE38" s="77"/>
      <c r="CF38" s="77" t="s">
        <v>51</v>
      </c>
      <c r="CG38" s="77"/>
      <c r="CH38" s="77" t="s">
        <v>51</v>
      </c>
      <c r="CI38" s="77"/>
      <c r="CJ38" s="77" t="s">
        <v>51</v>
      </c>
      <c r="CK38" s="77"/>
      <c r="CL38" s="77" t="s">
        <v>51</v>
      </c>
      <c r="CM38" s="77"/>
      <c r="CN38" s="77" t="s">
        <v>51</v>
      </c>
      <c r="CO38" s="77"/>
      <c r="CP38" s="77" t="s">
        <v>51</v>
      </c>
      <c r="CQ38" s="77"/>
      <c r="CR38" s="77" t="s">
        <v>51</v>
      </c>
      <c r="CS38" s="77"/>
      <c r="CT38" s="5"/>
      <c r="CU38" s="77" t="s">
        <v>52</v>
      </c>
      <c r="CV38" s="77"/>
      <c r="CW38" s="77" t="s">
        <v>52</v>
      </c>
      <c r="CX38" s="77"/>
      <c r="CY38" s="77" t="s">
        <v>52</v>
      </c>
      <c r="CZ38" s="77"/>
      <c r="DA38" s="77" t="s">
        <v>52</v>
      </c>
      <c r="DB38" s="77"/>
      <c r="DC38" s="5"/>
      <c r="DD38" s="77" t="s">
        <v>53</v>
      </c>
      <c r="DE38" s="77"/>
      <c r="DF38" s="4" t="s">
        <v>53</v>
      </c>
      <c r="DG38" s="4"/>
      <c r="DH38" s="5"/>
      <c r="DI38" s="41" t="s">
        <v>8</v>
      </c>
    </row>
    <row r="39" spans="1:114" s="15" customFormat="1" ht="19.5" customHeight="1">
      <c r="A39" s="321"/>
      <c r="B39" s="325"/>
      <c r="C39" s="328"/>
      <c r="D39" s="325"/>
      <c r="E39" s="317"/>
      <c r="F39" s="317"/>
      <c r="G39" s="317"/>
      <c r="H39" s="319"/>
      <c r="I39" s="46" t="s">
        <v>27</v>
      </c>
      <c r="J39" s="46"/>
      <c r="K39" s="13" t="s">
        <v>28</v>
      </c>
      <c r="L39" s="177"/>
      <c r="M39" s="13" t="s">
        <v>29</v>
      </c>
      <c r="N39" s="177"/>
      <c r="O39" s="13" t="s">
        <v>30</v>
      </c>
      <c r="P39" s="177"/>
      <c r="Q39" s="13" t="s">
        <v>31</v>
      </c>
      <c r="R39" s="177"/>
      <c r="S39" s="13" t="s">
        <v>61</v>
      </c>
      <c r="T39" s="177"/>
      <c r="U39" s="13" t="s">
        <v>32</v>
      </c>
      <c r="V39" s="177"/>
      <c r="W39" s="13" t="s">
        <v>62</v>
      </c>
      <c r="X39" s="177"/>
      <c r="Y39" s="13" t="s">
        <v>57</v>
      </c>
      <c r="Z39" s="177"/>
      <c r="AA39" s="13" t="s">
        <v>33</v>
      </c>
      <c r="AB39" s="177"/>
      <c r="AC39" s="13" t="s">
        <v>54</v>
      </c>
      <c r="AD39" s="177"/>
      <c r="AE39" s="13" t="s">
        <v>34</v>
      </c>
      <c r="AF39" s="177"/>
      <c r="AG39" s="13" t="s">
        <v>35</v>
      </c>
      <c r="AH39" s="224"/>
      <c r="AI39" s="13" t="s">
        <v>36</v>
      </c>
      <c r="AJ39" s="224"/>
      <c r="AK39" s="13" t="s">
        <v>44</v>
      </c>
      <c r="AL39" s="224"/>
      <c r="AM39" s="13" t="s">
        <v>59</v>
      </c>
      <c r="AN39" s="224"/>
      <c r="AO39" s="13" t="s">
        <v>37</v>
      </c>
      <c r="AP39" s="224"/>
      <c r="AQ39" s="13" t="s">
        <v>38</v>
      </c>
      <c r="AR39" s="224"/>
      <c r="AS39" s="13" t="s">
        <v>58</v>
      </c>
      <c r="AT39" s="224"/>
      <c r="AU39" s="13" t="s">
        <v>39</v>
      </c>
      <c r="AV39" s="224"/>
      <c r="AW39" s="13" t="s">
        <v>40</v>
      </c>
      <c r="AX39" s="224"/>
      <c r="AY39" s="13" t="s">
        <v>55</v>
      </c>
      <c r="AZ39" s="224"/>
      <c r="BA39" s="13" t="s">
        <v>41</v>
      </c>
      <c r="BB39" s="224"/>
      <c r="BC39" s="13" t="s">
        <v>63</v>
      </c>
      <c r="BD39" s="224"/>
      <c r="BE39" s="13" t="s">
        <v>43</v>
      </c>
      <c r="BF39" s="13"/>
      <c r="BG39" s="13" t="s">
        <v>42</v>
      </c>
      <c r="BH39" s="13"/>
      <c r="BI39" s="13" t="s">
        <v>45</v>
      </c>
      <c r="BJ39" s="13"/>
      <c r="BK39" s="13" t="s">
        <v>46</v>
      </c>
      <c r="BL39" s="13"/>
      <c r="BM39" s="13" t="s">
        <v>26</v>
      </c>
      <c r="BN39" s="13"/>
      <c r="BO39" s="13" t="s">
        <v>47</v>
      </c>
      <c r="BP39" s="13"/>
      <c r="BQ39" s="13" t="s">
        <v>48</v>
      </c>
      <c r="BR39" s="13"/>
      <c r="BS39" s="13" t="s">
        <v>60</v>
      </c>
      <c r="BT39" s="13"/>
      <c r="BU39" s="13" t="s">
        <v>64</v>
      </c>
      <c r="BV39" s="13"/>
      <c r="BW39" s="13" t="s">
        <v>49</v>
      </c>
      <c r="BX39" s="13"/>
      <c r="BY39" s="13" t="s">
        <v>56</v>
      </c>
      <c r="BZ39" s="13"/>
      <c r="CA39" s="13" t="s">
        <v>50</v>
      </c>
      <c r="CB39" s="13"/>
      <c r="CC39" s="14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4"/>
      <c r="CU39" s="13"/>
      <c r="CV39" s="13"/>
      <c r="CW39" s="13"/>
      <c r="CX39" s="13"/>
      <c r="CY39" s="13"/>
      <c r="CZ39" s="13"/>
      <c r="DA39" s="13"/>
      <c r="DB39" s="13"/>
      <c r="DC39" s="14"/>
      <c r="DD39" s="13"/>
      <c r="DE39" s="13"/>
      <c r="DF39" s="13"/>
      <c r="DG39" s="13"/>
      <c r="DH39" s="14"/>
      <c r="DI39" s="42"/>
    </row>
    <row r="40" spans="1:114" s="25" customFormat="1" ht="13.5" customHeight="1">
      <c r="A40" s="321"/>
      <c r="B40" s="325"/>
      <c r="C40" s="328"/>
      <c r="D40" s="325"/>
      <c r="E40" s="317"/>
      <c r="F40" s="317"/>
      <c r="G40" s="317"/>
      <c r="H40" s="60" t="s">
        <v>3</v>
      </c>
      <c r="I40" s="104" t="s">
        <v>101</v>
      </c>
      <c r="J40" s="104"/>
      <c r="K40" s="105" t="s">
        <v>77</v>
      </c>
      <c r="L40" s="178"/>
      <c r="M40" s="105" t="s">
        <v>78</v>
      </c>
      <c r="N40" s="178"/>
      <c r="O40" s="105" t="s">
        <v>67</v>
      </c>
      <c r="P40" s="178"/>
      <c r="Q40" s="106" t="str">
        <f>Q4</f>
        <v>1-2</v>
      </c>
      <c r="R40" s="195"/>
      <c r="S40" s="106" t="str">
        <f>S4</f>
        <v>1-1</v>
      </c>
      <c r="T40" s="195"/>
      <c r="U40" s="22" t="s">
        <v>68</v>
      </c>
      <c r="V40" s="207"/>
      <c r="W40" s="143" t="s">
        <v>78</v>
      </c>
      <c r="X40" s="211"/>
      <c r="Y40" s="22" t="s">
        <v>68</v>
      </c>
      <c r="Z40" s="207"/>
      <c r="AA40" s="143" t="s">
        <v>68</v>
      </c>
      <c r="AB40" s="211"/>
      <c r="AC40" s="27"/>
      <c r="AD40" s="215"/>
      <c r="AE40" s="27"/>
      <c r="AF40" s="215"/>
      <c r="AG40" s="22"/>
      <c r="AH40" s="225"/>
      <c r="AI40" s="23"/>
      <c r="AJ40" s="231"/>
      <c r="AK40" s="23"/>
      <c r="AL40" s="231"/>
      <c r="AM40" s="22"/>
      <c r="AN40" s="225"/>
      <c r="AO40" s="22"/>
      <c r="AP40" s="225"/>
      <c r="AQ40" s="22"/>
      <c r="AR40" s="225"/>
      <c r="AS40" s="23"/>
      <c r="AT40" s="231"/>
      <c r="AU40" s="62"/>
      <c r="AV40" s="233"/>
      <c r="AW40" s="22"/>
      <c r="AX40" s="225"/>
      <c r="AY40" s="22"/>
      <c r="AZ40" s="225"/>
      <c r="BA40" s="27"/>
      <c r="BB40" s="235"/>
      <c r="BC40" s="23"/>
      <c r="BD40" s="231"/>
      <c r="BE40" s="23"/>
      <c r="BF40" s="23"/>
      <c r="BG40" s="22"/>
      <c r="BH40" s="22"/>
      <c r="BI40" s="22"/>
      <c r="BJ40" s="22"/>
      <c r="BK40" s="22"/>
      <c r="BL40" s="22"/>
      <c r="BM40" s="62"/>
      <c r="BN40" s="62"/>
      <c r="BO40" s="22"/>
      <c r="BP40" s="22"/>
      <c r="BQ40" s="22"/>
      <c r="BR40" s="22"/>
      <c r="BS40" s="23"/>
      <c r="BT40" s="23"/>
      <c r="BU40" s="22"/>
      <c r="BV40" s="22"/>
      <c r="BW40" s="23"/>
      <c r="BX40" s="23"/>
      <c r="BY40" s="23"/>
      <c r="BZ40" s="23"/>
      <c r="CA40" s="23"/>
      <c r="CB40" s="23"/>
      <c r="CC40" s="24"/>
      <c r="CD40" s="27"/>
      <c r="CE40" s="27"/>
      <c r="CF40" s="27"/>
      <c r="CG40" s="27"/>
      <c r="CH40" s="27"/>
      <c r="CI40" s="27"/>
      <c r="CJ40" s="22"/>
      <c r="CK40" s="22"/>
      <c r="CL40" s="23"/>
      <c r="CM40" s="23"/>
      <c r="CN40" s="23"/>
      <c r="CO40" s="23"/>
      <c r="CP40" s="22"/>
      <c r="CQ40" s="22"/>
      <c r="CR40" s="23"/>
      <c r="CS40" s="23"/>
      <c r="CT40" s="24"/>
      <c r="CU40" s="22"/>
      <c r="CV40" s="22"/>
      <c r="CW40" s="23"/>
      <c r="CX40" s="23"/>
      <c r="CY40" s="22"/>
      <c r="CZ40" s="22"/>
      <c r="DA40" s="23"/>
      <c r="DB40" s="23"/>
      <c r="DC40" s="24"/>
      <c r="DD40" s="27"/>
      <c r="DE40" s="27"/>
      <c r="DF40" s="22"/>
      <c r="DG40" s="22"/>
      <c r="DH40" s="24"/>
      <c r="DI40" s="94"/>
    </row>
    <row r="41" spans="1:114" s="17" customFormat="1" ht="29.25" customHeight="1" thickBot="1">
      <c r="A41" s="322"/>
      <c r="B41" s="326"/>
      <c r="C41" s="329"/>
      <c r="D41" s="326"/>
      <c r="E41" s="43" t="s">
        <v>5</v>
      </c>
      <c r="F41" s="43" t="s">
        <v>6</v>
      </c>
      <c r="G41" s="43" t="s">
        <v>0</v>
      </c>
      <c r="H41" s="61" t="s">
        <v>7</v>
      </c>
      <c r="I41" s="58" t="s">
        <v>4</v>
      </c>
      <c r="J41" s="58"/>
      <c r="K41" s="43" t="s">
        <v>4</v>
      </c>
      <c r="L41" s="179"/>
      <c r="M41" s="43" t="s">
        <v>4</v>
      </c>
      <c r="N41" s="179"/>
      <c r="O41" s="43" t="s">
        <v>4</v>
      </c>
      <c r="P41" s="179"/>
      <c r="Q41" s="44" t="s">
        <v>17</v>
      </c>
      <c r="R41" s="196"/>
      <c r="S41" s="43" t="s">
        <v>4</v>
      </c>
      <c r="T41" s="179"/>
      <c r="U41" s="43" t="s">
        <v>4</v>
      </c>
      <c r="V41" s="179"/>
      <c r="W41" s="43" t="s">
        <v>4</v>
      </c>
      <c r="X41" s="179"/>
      <c r="Y41" s="43" t="s">
        <v>4</v>
      </c>
      <c r="Z41" s="179"/>
      <c r="AA41" s="43" t="s">
        <v>4</v>
      </c>
      <c r="AB41" s="179"/>
      <c r="AC41" s="43" t="s">
        <v>4</v>
      </c>
      <c r="AD41" s="179"/>
      <c r="AE41" s="43" t="s">
        <v>4</v>
      </c>
      <c r="AF41" s="179"/>
      <c r="AG41" s="43" t="s">
        <v>4</v>
      </c>
      <c r="AH41" s="226"/>
      <c r="AI41" s="43" t="s">
        <v>4</v>
      </c>
      <c r="AJ41" s="226"/>
      <c r="AK41" s="43" t="s">
        <v>4</v>
      </c>
      <c r="AL41" s="226"/>
      <c r="AM41" s="43" t="s">
        <v>4</v>
      </c>
      <c r="AN41" s="226"/>
      <c r="AO41" s="43" t="s">
        <v>4</v>
      </c>
      <c r="AP41" s="226"/>
      <c r="AQ41" s="43" t="s">
        <v>4</v>
      </c>
      <c r="AR41" s="226"/>
      <c r="AS41" s="43" t="s">
        <v>4</v>
      </c>
      <c r="AT41" s="226"/>
      <c r="AU41" s="44" t="s">
        <v>17</v>
      </c>
      <c r="AV41" s="234"/>
      <c r="AW41" s="43" t="s">
        <v>4</v>
      </c>
      <c r="AX41" s="226"/>
      <c r="AY41" s="43" t="s">
        <v>4</v>
      </c>
      <c r="AZ41" s="226"/>
      <c r="BA41" s="43" t="s">
        <v>4</v>
      </c>
      <c r="BB41" s="226"/>
      <c r="BC41" s="43" t="s">
        <v>4</v>
      </c>
      <c r="BD41" s="226"/>
      <c r="BE41" s="43" t="s">
        <v>4</v>
      </c>
      <c r="BF41" s="43"/>
      <c r="BG41" s="43" t="s">
        <v>4</v>
      </c>
      <c r="BH41" s="43"/>
      <c r="BI41" s="43" t="s">
        <v>4</v>
      </c>
      <c r="BJ41" s="43"/>
      <c r="BK41" s="43" t="s">
        <v>4</v>
      </c>
      <c r="BL41" s="43"/>
      <c r="BM41" s="44" t="s">
        <v>17</v>
      </c>
      <c r="BN41" s="44"/>
      <c r="BO41" s="43" t="s">
        <v>4</v>
      </c>
      <c r="BP41" s="43"/>
      <c r="BQ41" s="43" t="s">
        <v>4</v>
      </c>
      <c r="BR41" s="43"/>
      <c r="BS41" s="43" t="s">
        <v>4</v>
      </c>
      <c r="BT41" s="43"/>
      <c r="BU41" s="43" t="s">
        <v>4</v>
      </c>
      <c r="BV41" s="43"/>
      <c r="BW41" s="43" t="s">
        <v>4</v>
      </c>
      <c r="BX41" s="43"/>
      <c r="BY41" s="43" t="s">
        <v>4</v>
      </c>
      <c r="BZ41" s="43"/>
      <c r="CA41" s="43" t="s">
        <v>4</v>
      </c>
      <c r="CB41" s="43"/>
      <c r="CC41" s="45"/>
      <c r="CD41" s="43" t="s">
        <v>4</v>
      </c>
      <c r="CE41" s="43"/>
      <c r="CF41" s="43" t="s">
        <v>4</v>
      </c>
      <c r="CG41" s="43"/>
      <c r="CH41" s="43" t="s">
        <v>4</v>
      </c>
      <c r="CI41" s="43"/>
      <c r="CJ41" s="43" t="s">
        <v>4</v>
      </c>
      <c r="CK41" s="43"/>
      <c r="CL41" s="43" t="s">
        <v>4</v>
      </c>
      <c r="CM41" s="43"/>
      <c r="CN41" s="43" t="s">
        <v>4</v>
      </c>
      <c r="CO41" s="43"/>
      <c r="CP41" s="43" t="s">
        <v>4</v>
      </c>
      <c r="CQ41" s="43"/>
      <c r="CR41" s="43" t="s">
        <v>4</v>
      </c>
      <c r="CS41" s="43"/>
      <c r="CT41" s="45"/>
      <c r="CU41" s="43" t="s">
        <v>4</v>
      </c>
      <c r="CV41" s="43"/>
      <c r="CW41" s="43" t="s">
        <v>4</v>
      </c>
      <c r="CX41" s="43"/>
      <c r="CY41" s="43" t="s">
        <v>4</v>
      </c>
      <c r="CZ41" s="43"/>
      <c r="DA41" s="43" t="s">
        <v>4</v>
      </c>
      <c r="DB41" s="43"/>
      <c r="DC41" s="45"/>
      <c r="DD41" s="43" t="s">
        <v>4</v>
      </c>
      <c r="DE41" s="43"/>
      <c r="DF41" s="43" t="s">
        <v>4</v>
      </c>
      <c r="DG41" s="43"/>
      <c r="DH41" s="45"/>
      <c r="DI41" s="93" t="s">
        <v>17</v>
      </c>
    </row>
    <row r="42" spans="1:114">
      <c r="A42" s="49">
        <v>1</v>
      </c>
      <c r="B42" s="8">
        <v>50</v>
      </c>
      <c r="C42" s="8">
        <v>2</v>
      </c>
      <c r="D42" s="29">
        <v>24</v>
      </c>
      <c r="E42" s="20">
        <v>1</v>
      </c>
      <c r="F42" s="21" t="s">
        <v>12</v>
      </c>
      <c r="G42" s="112">
        <f>SUM(I42:DI42)</f>
        <v>34</v>
      </c>
      <c r="H42" s="50">
        <v>7</v>
      </c>
      <c r="I42" s="125">
        <v>1</v>
      </c>
      <c r="J42" s="125"/>
      <c r="K42" s="126">
        <v>0</v>
      </c>
      <c r="L42" s="183"/>
      <c r="M42" s="127">
        <v>1</v>
      </c>
      <c r="N42" s="188"/>
      <c r="O42" s="126">
        <v>0</v>
      </c>
      <c r="P42" s="183"/>
      <c r="Q42" s="153">
        <v>2</v>
      </c>
      <c r="R42" s="200"/>
      <c r="S42" s="116">
        <v>0</v>
      </c>
      <c r="T42" s="202"/>
      <c r="U42" s="139">
        <v>1</v>
      </c>
      <c r="V42" s="209"/>
      <c r="W42" s="145">
        <v>0</v>
      </c>
      <c r="X42" s="213"/>
      <c r="Y42" s="138">
        <v>0</v>
      </c>
      <c r="Z42" s="214"/>
      <c r="AA42" s="145">
        <v>0</v>
      </c>
      <c r="AB42" s="213"/>
      <c r="AC42" s="33"/>
      <c r="AD42" s="213">
        <v>1</v>
      </c>
      <c r="AE42" s="33"/>
      <c r="AF42" s="186">
        <v>1</v>
      </c>
      <c r="AG42" s="35"/>
      <c r="AH42" s="228"/>
      <c r="AI42" s="36"/>
      <c r="AJ42" s="232"/>
      <c r="AK42" s="217"/>
      <c r="AL42" s="228"/>
      <c r="AM42" s="247">
        <v>2</v>
      </c>
      <c r="AN42" s="232"/>
      <c r="AO42" s="217"/>
      <c r="AP42" s="228"/>
      <c r="AQ42" s="241">
        <v>1</v>
      </c>
      <c r="AR42" s="228"/>
      <c r="AS42" s="247">
        <v>2</v>
      </c>
      <c r="AT42" s="228"/>
      <c r="AU42" s="217"/>
      <c r="AV42" s="228"/>
      <c r="AW42" s="217"/>
      <c r="AX42" s="228"/>
      <c r="AY42" s="247">
        <v>2</v>
      </c>
      <c r="AZ42" s="228"/>
      <c r="BA42" s="254">
        <v>1</v>
      </c>
      <c r="BB42" s="232"/>
      <c r="BC42" s="254">
        <v>1</v>
      </c>
      <c r="BD42" s="228"/>
      <c r="BE42" s="265">
        <v>1</v>
      </c>
      <c r="BF42" s="65"/>
      <c r="BG42" s="256"/>
      <c r="BH42" s="68"/>
      <c r="BI42" s="265">
        <v>1</v>
      </c>
      <c r="BJ42" s="68"/>
      <c r="BK42" s="267">
        <v>2</v>
      </c>
      <c r="BL42" s="65"/>
      <c r="BM42" s="256"/>
      <c r="BN42" s="65"/>
      <c r="BO42" s="268">
        <v>1</v>
      </c>
      <c r="BP42" s="65"/>
      <c r="BQ42" s="256"/>
      <c r="BR42" s="65"/>
      <c r="BS42" s="67"/>
      <c r="BT42" s="67"/>
      <c r="BU42" s="256"/>
      <c r="BV42" s="65"/>
      <c r="BW42" s="65"/>
      <c r="BX42" s="65"/>
      <c r="BY42" s="65"/>
      <c r="BZ42" s="65"/>
      <c r="CA42" s="265">
        <v>1</v>
      </c>
      <c r="CB42" s="67"/>
      <c r="CC42" s="37"/>
      <c r="CD42" s="272"/>
      <c r="CE42" s="75"/>
      <c r="CF42" s="276">
        <v>1</v>
      </c>
      <c r="CG42" s="74"/>
      <c r="CH42" s="280">
        <v>1</v>
      </c>
      <c r="CI42" s="74"/>
      <c r="CJ42" s="276">
        <v>1</v>
      </c>
      <c r="CK42" s="74"/>
      <c r="CL42" s="272"/>
      <c r="CM42" s="72"/>
      <c r="CN42" s="72"/>
      <c r="CO42" s="72"/>
      <c r="CP42" s="272"/>
      <c r="CQ42" s="74"/>
      <c r="CR42" s="74"/>
      <c r="CS42" s="74"/>
      <c r="CT42" s="37"/>
      <c r="CU42" s="285">
        <v>2</v>
      </c>
      <c r="CV42" s="81"/>
      <c r="CW42" s="291">
        <v>2</v>
      </c>
      <c r="CX42" s="83"/>
      <c r="CY42" s="283"/>
      <c r="CZ42" s="81"/>
      <c r="DA42" s="285">
        <v>2</v>
      </c>
      <c r="DB42" s="81"/>
      <c r="DC42" s="37"/>
      <c r="DD42" s="304">
        <v>1</v>
      </c>
      <c r="DE42" s="86"/>
      <c r="DF42" s="89"/>
      <c r="DG42" s="89"/>
      <c r="DH42" s="37"/>
      <c r="DI42" s="352">
        <v>2</v>
      </c>
    </row>
    <row r="43" spans="1:114" ht="14.25" customHeight="1">
      <c r="A43" s="49">
        <v>9</v>
      </c>
      <c r="B43" s="8">
        <v>50</v>
      </c>
      <c r="C43" s="8">
        <v>0</v>
      </c>
      <c r="D43" s="8">
        <v>26</v>
      </c>
      <c r="E43" s="20">
        <v>2</v>
      </c>
      <c r="F43" s="21" t="s">
        <v>96</v>
      </c>
      <c r="G43" s="112">
        <f>SUM(I43:DI43)</f>
        <v>36</v>
      </c>
      <c r="H43" s="50">
        <v>7</v>
      </c>
      <c r="I43" s="121">
        <v>1</v>
      </c>
      <c r="J43" s="121"/>
      <c r="K43" s="123">
        <v>1</v>
      </c>
      <c r="L43" s="181"/>
      <c r="M43" s="123">
        <v>1</v>
      </c>
      <c r="N43" s="181"/>
      <c r="O43" s="123">
        <v>1</v>
      </c>
      <c r="P43" s="181"/>
      <c r="Q43" s="117">
        <v>0</v>
      </c>
      <c r="R43" s="198"/>
      <c r="S43" s="119">
        <v>2</v>
      </c>
      <c r="T43" s="199"/>
      <c r="U43" s="140">
        <v>1</v>
      </c>
      <c r="V43" s="187"/>
      <c r="W43" s="144">
        <v>0</v>
      </c>
      <c r="X43" s="212"/>
      <c r="Y43" s="138">
        <v>0</v>
      </c>
      <c r="Z43" s="208"/>
      <c r="AA43" s="146">
        <v>1</v>
      </c>
      <c r="AB43" s="170"/>
      <c r="AC43" s="19"/>
      <c r="AD43" s="212">
        <v>2</v>
      </c>
      <c r="AE43" s="19"/>
      <c r="AF43" s="170">
        <v>1</v>
      </c>
      <c r="AG43" s="28"/>
      <c r="AH43" s="219"/>
      <c r="AI43" s="32">
        <v>1</v>
      </c>
      <c r="AJ43" s="230"/>
      <c r="AK43" s="218"/>
      <c r="AL43" s="219"/>
      <c r="AM43" s="248">
        <v>2</v>
      </c>
      <c r="AN43" s="219"/>
      <c r="AO43" s="218"/>
      <c r="AP43" s="230"/>
      <c r="AQ43" s="238">
        <v>1</v>
      </c>
      <c r="AR43" s="230"/>
      <c r="AS43" s="238">
        <v>1</v>
      </c>
      <c r="AT43" s="230"/>
      <c r="AU43" s="218"/>
      <c r="AV43" s="230"/>
      <c r="AW43" s="218"/>
      <c r="AX43" s="219"/>
      <c r="AY43" s="218"/>
      <c r="AZ43" s="230"/>
      <c r="BA43" s="248">
        <v>1</v>
      </c>
      <c r="BB43" s="230"/>
      <c r="BC43" s="248">
        <v>1</v>
      </c>
      <c r="BD43" s="219"/>
      <c r="BE43" s="255"/>
      <c r="BF43" s="30"/>
      <c r="BG43" s="264">
        <v>1</v>
      </c>
      <c r="BH43" s="66"/>
      <c r="BI43" s="264">
        <v>1</v>
      </c>
      <c r="BJ43" s="66"/>
      <c r="BK43" s="266">
        <v>2</v>
      </c>
      <c r="BL43" s="66"/>
      <c r="BM43" s="255"/>
      <c r="BN43" s="30"/>
      <c r="BO43" s="66"/>
      <c r="BP43" s="66"/>
      <c r="BQ43" s="255"/>
      <c r="BR43" s="66"/>
      <c r="BS43" s="30"/>
      <c r="BT43" s="30"/>
      <c r="BU43" s="255"/>
      <c r="BV43" s="30"/>
      <c r="BW43" s="30"/>
      <c r="BX43" s="30"/>
      <c r="BY43" s="30"/>
      <c r="BZ43" s="30"/>
      <c r="CA43" s="264">
        <v>1</v>
      </c>
      <c r="CB43" s="30"/>
      <c r="CC43" s="6"/>
      <c r="CD43" s="274">
        <v>1</v>
      </c>
      <c r="CE43" s="70"/>
      <c r="CF43" s="274">
        <v>2</v>
      </c>
      <c r="CG43" s="76"/>
      <c r="CH43" s="80"/>
      <c r="CI43" s="76"/>
      <c r="CJ43" s="274">
        <v>1</v>
      </c>
      <c r="CK43" s="73"/>
      <c r="CL43" s="274">
        <v>1</v>
      </c>
      <c r="CM43" s="70"/>
      <c r="CN43" s="79"/>
      <c r="CO43" s="79"/>
      <c r="CP43" s="279">
        <v>1</v>
      </c>
      <c r="CQ43" s="73"/>
      <c r="CR43" s="73"/>
      <c r="CS43" s="73"/>
      <c r="CT43" s="6"/>
      <c r="CU43" s="282"/>
      <c r="CV43" s="78"/>
      <c r="CW43" s="282"/>
      <c r="CX43" s="78"/>
      <c r="CY43" s="282"/>
      <c r="CZ43" s="82"/>
      <c r="DA43" s="288">
        <v>1</v>
      </c>
      <c r="DB43" s="84"/>
      <c r="DC43" s="6"/>
      <c r="DD43" s="305">
        <v>2</v>
      </c>
      <c r="DE43" s="85"/>
      <c r="DF43" s="87"/>
      <c r="DG43" s="87"/>
      <c r="DH43" s="6"/>
      <c r="DI43" s="351">
        <v>4</v>
      </c>
    </row>
    <row r="44" spans="1:114" ht="15.75" customHeight="1">
      <c r="A44" s="63">
        <v>4</v>
      </c>
      <c r="B44" s="64">
        <v>50</v>
      </c>
      <c r="C44" s="64">
        <v>2</v>
      </c>
      <c r="D44" s="64">
        <v>23</v>
      </c>
      <c r="E44" s="20">
        <v>3</v>
      </c>
      <c r="F44" s="21" t="s">
        <v>79</v>
      </c>
      <c r="G44" s="112">
        <f t="shared" ref="G44" si="15">SUM(I44:DI44)</f>
        <v>34</v>
      </c>
      <c r="H44" s="50">
        <v>7</v>
      </c>
      <c r="I44" s="121">
        <v>1</v>
      </c>
      <c r="J44" s="121"/>
      <c r="K44" s="124">
        <v>2</v>
      </c>
      <c r="L44" s="180"/>
      <c r="M44" s="122">
        <v>0</v>
      </c>
      <c r="N44" s="182"/>
      <c r="O44" s="123">
        <v>1</v>
      </c>
      <c r="P44" s="181"/>
      <c r="Q44" s="151">
        <v>2</v>
      </c>
      <c r="R44" s="197"/>
      <c r="S44" s="119">
        <v>2</v>
      </c>
      <c r="T44" s="199"/>
      <c r="U44" s="140">
        <v>1</v>
      </c>
      <c r="V44" s="187"/>
      <c r="W44" s="144">
        <v>0</v>
      </c>
      <c r="X44" s="212"/>
      <c r="Y44" s="138">
        <v>0</v>
      </c>
      <c r="Z44" s="208"/>
      <c r="AA44" s="146">
        <v>1</v>
      </c>
      <c r="AB44" s="170"/>
      <c r="AC44" s="26"/>
      <c r="AD44" s="213">
        <v>1</v>
      </c>
      <c r="AE44" s="19"/>
      <c r="AF44" s="186">
        <v>1</v>
      </c>
      <c r="AG44" s="28"/>
      <c r="AH44" s="219"/>
      <c r="AI44" s="32">
        <v>1</v>
      </c>
      <c r="AJ44" s="230"/>
      <c r="AK44" s="217"/>
      <c r="AL44" s="227"/>
      <c r="AM44" s="217"/>
      <c r="AN44" s="219"/>
      <c r="AO44" s="217"/>
      <c r="AP44" s="219"/>
      <c r="AQ44" s="241">
        <v>1</v>
      </c>
      <c r="AR44" s="219"/>
      <c r="AS44" s="217"/>
      <c r="AT44" s="219"/>
      <c r="AU44" s="217"/>
      <c r="AV44" s="227"/>
      <c r="AW44" s="217"/>
      <c r="AX44" s="219"/>
      <c r="AY44" s="217"/>
      <c r="AZ44" s="219"/>
      <c r="BA44" s="254">
        <v>1</v>
      </c>
      <c r="BB44" s="219"/>
      <c r="BC44" s="260">
        <v>2</v>
      </c>
      <c r="BD44" s="219"/>
      <c r="BE44" s="256"/>
      <c r="BF44" s="30"/>
      <c r="BG44" s="256"/>
      <c r="BH44" s="66"/>
      <c r="BI44" s="265">
        <v>1</v>
      </c>
      <c r="BJ44" s="66"/>
      <c r="BK44" s="267">
        <v>2</v>
      </c>
      <c r="BL44" s="66"/>
      <c r="BM44" s="256"/>
      <c r="BN44" s="30"/>
      <c r="BO44" s="30"/>
      <c r="BP44" s="30"/>
      <c r="BQ44" s="256"/>
      <c r="BR44" s="30"/>
      <c r="BS44" s="66"/>
      <c r="BT44" s="66"/>
      <c r="BU44" s="256"/>
      <c r="BV44" s="30"/>
      <c r="BW44" s="69"/>
      <c r="BX44" s="69"/>
      <c r="BY44" s="30"/>
      <c r="BZ44" s="30"/>
      <c r="CA44" s="256"/>
      <c r="CB44" s="66"/>
      <c r="CC44" s="6"/>
      <c r="CD44" s="276">
        <v>1</v>
      </c>
      <c r="CE44" s="72"/>
      <c r="CF44" s="276">
        <v>1</v>
      </c>
      <c r="CG44" s="75"/>
      <c r="CH44" s="80"/>
      <c r="CI44" s="75"/>
      <c r="CJ44" s="276">
        <v>1</v>
      </c>
      <c r="CK44" s="73"/>
      <c r="CL44" s="276">
        <v>1</v>
      </c>
      <c r="CM44" s="70"/>
      <c r="CN44" s="79"/>
      <c r="CO44" s="79"/>
      <c r="CP44" s="280">
        <v>1</v>
      </c>
      <c r="CQ44" s="70"/>
      <c r="CR44" s="70"/>
      <c r="CS44" s="70"/>
      <c r="CT44" s="6"/>
      <c r="CU44" s="285">
        <v>2</v>
      </c>
      <c r="CV44" s="78"/>
      <c r="CW44" s="290"/>
      <c r="CX44" s="78"/>
      <c r="CY44" s="283"/>
      <c r="CZ44" s="78"/>
      <c r="DA44" s="291">
        <v>1</v>
      </c>
      <c r="DB44" s="78"/>
      <c r="DC44" s="6"/>
      <c r="DD44" s="306">
        <v>2</v>
      </c>
      <c r="DE44" s="85"/>
      <c r="DF44" s="87"/>
      <c r="DG44" s="87"/>
      <c r="DH44" s="6"/>
      <c r="DI44" s="354">
        <v>4</v>
      </c>
    </row>
    <row r="45" spans="1:114">
      <c r="A45" s="49">
        <v>2</v>
      </c>
      <c r="B45" s="8">
        <v>50</v>
      </c>
      <c r="C45" s="8">
        <v>4</v>
      </c>
      <c r="D45" s="8">
        <v>20</v>
      </c>
      <c r="E45" s="20">
        <v>4</v>
      </c>
      <c r="F45" s="21" t="s">
        <v>11</v>
      </c>
      <c r="G45" s="112">
        <f t="shared" ref="G45" si="16">SUM(I45:DI45)</f>
        <v>29</v>
      </c>
      <c r="H45" s="50">
        <v>5</v>
      </c>
      <c r="I45" s="121">
        <v>1</v>
      </c>
      <c r="J45" s="121"/>
      <c r="K45" s="122">
        <v>0</v>
      </c>
      <c r="L45" s="182"/>
      <c r="M45" s="123">
        <v>1</v>
      </c>
      <c r="N45" s="181"/>
      <c r="O45" s="123">
        <v>1</v>
      </c>
      <c r="P45" s="181"/>
      <c r="Q45" s="151">
        <v>2</v>
      </c>
      <c r="R45" s="197"/>
      <c r="S45" s="117">
        <v>0</v>
      </c>
      <c r="T45" s="198"/>
      <c r="U45" s="140">
        <v>1</v>
      </c>
      <c r="V45" s="187"/>
      <c r="W45" s="144">
        <v>0</v>
      </c>
      <c r="X45" s="212"/>
      <c r="Y45" s="138">
        <v>0</v>
      </c>
      <c r="Z45" s="208"/>
      <c r="AA45" s="146">
        <v>1</v>
      </c>
      <c r="AB45" s="170"/>
      <c r="AC45" s="19"/>
      <c r="AD45" s="171"/>
      <c r="AE45" s="19"/>
      <c r="AF45" s="170">
        <v>1</v>
      </c>
      <c r="AG45" s="28"/>
      <c r="AH45" s="219"/>
      <c r="AI45" s="32">
        <v>2</v>
      </c>
      <c r="AJ45" s="230"/>
      <c r="AK45" s="218"/>
      <c r="AL45" s="219"/>
      <c r="AM45" s="218"/>
      <c r="AN45" s="219"/>
      <c r="AO45" s="218"/>
      <c r="AP45" s="219"/>
      <c r="AQ45" s="249"/>
      <c r="AR45" s="219"/>
      <c r="AS45" s="238">
        <v>1</v>
      </c>
      <c r="AT45" s="219"/>
      <c r="AU45" s="248">
        <v>2</v>
      </c>
      <c r="AV45" s="230"/>
      <c r="AW45" s="218"/>
      <c r="AX45" s="219"/>
      <c r="AY45" s="218"/>
      <c r="AZ45" s="219"/>
      <c r="BA45" s="248">
        <v>1</v>
      </c>
      <c r="BB45" s="219"/>
      <c r="BC45" s="248">
        <v>1</v>
      </c>
      <c r="BD45" s="219"/>
      <c r="BE45" s="255"/>
      <c r="BF45" s="30"/>
      <c r="BG45" s="255"/>
      <c r="BH45" s="66"/>
      <c r="BI45" s="266">
        <v>2</v>
      </c>
      <c r="BJ45" s="69"/>
      <c r="BK45" s="266">
        <v>2</v>
      </c>
      <c r="BL45" s="66"/>
      <c r="BM45" s="255"/>
      <c r="BN45" s="30"/>
      <c r="BO45" s="30"/>
      <c r="BP45" s="30"/>
      <c r="BQ45" s="255"/>
      <c r="BR45" s="30"/>
      <c r="BS45" s="30"/>
      <c r="BT45" s="30"/>
      <c r="BU45" s="255"/>
      <c r="BV45" s="66"/>
      <c r="BW45" s="30"/>
      <c r="BX45" s="30"/>
      <c r="BY45" s="30"/>
      <c r="BZ45" s="30"/>
      <c r="CA45" s="266">
        <v>2</v>
      </c>
      <c r="CB45" s="66"/>
      <c r="CC45" s="6"/>
      <c r="CD45" s="274">
        <v>1</v>
      </c>
      <c r="CE45" s="73"/>
      <c r="CF45" s="274">
        <v>1</v>
      </c>
      <c r="CG45" s="73"/>
      <c r="CH45" s="80"/>
      <c r="CI45" s="73"/>
      <c r="CJ45" s="274">
        <v>1</v>
      </c>
      <c r="CK45" s="73"/>
      <c r="CL45" s="80"/>
      <c r="CM45" s="70"/>
      <c r="CN45" s="79"/>
      <c r="CO45" s="79"/>
      <c r="CP45" s="279">
        <v>1</v>
      </c>
      <c r="CQ45" s="70"/>
      <c r="CR45" s="281">
        <v>2</v>
      </c>
      <c r="CS45" s="73"/>
      <c r="CT45" s="6"/>
      <c r="CU45" s="282"/>
      <c r="CV45" s="78"/>
      <c r="CW45" s="287"/>
      <c r="CX45" s="82"/>
      <c r="CY45" s="286">
        <v>2</v>
      </c>
      <c r="CZ45" s="78"/>
      <c r="DA45" s="282"/>
      <c r="DB45" s="84"/>
      <c r="DC45" s="6"/>
      <c r="DD45" s="299"/>
      <c r="DE45" s="87"/>
      <c r="DF45" s="87"/>
      <c r="DG45" s="87"/>
      <c r="DH45" s="6"/>
      <c r="DI45" s="352"/>
    </row>
    <row r="46" spans="1:114">
      <c r="A46" s="49">
        <v>15</v>
      </c>
      <c r="B46" s="8">
        <v>50</v>
      </c>
      <c r="C46" s="8">
        <v>0</v>
      </c>
      <c r="D46" s="8">
        <v>21</v>
      </c>
      <c r="E46" s="20">
        <v>5</v>
      </c>
      <c r="F46" s="21" t="s">
        <v>97</v>
      </c>
      <c r="G46" s="112">
        <f t="shared" ref="G46:G51" si="17">SUM(I46:DI46)</f>
        <v>28</v>
      </c>
      <c r="H46" s="51">
        <v>7</v>
      </c>
      <c r="I46" s="130">
        <v>0</v>
      </c>
      <c r="J46" s="130"/>
      <c r="K46" s="122">
        <v>0</v>
      </c>
      <c r="L46" s="182"/>
      <c r="M46" s="123">
        <v>1</v>
      </c>
      <c r="N46" s="181"/>
      <c r="O46" s="122">
        <v>0</v>
      </c>
      <c r="P46" s="182"/>
      <c r="Q46" s="117">
        <v>0</v>
      </c>
      <c r="R46" s="198"/>
      <c r="S46" s="117">
        <v>0</v>
      </c>
      <c r="T46" s="198"/>
      <c r="U46" s="140">
        <v>1</v>
      </c>
      <c r="V46" s="187"/>
      <c r="W46" s="144">
        <v>0</v>
      </c>
      <c r="X46" s="212"/>
      <c r="Y46" s="138">
        <v>0</v>
      </c>
      <c r="Z46" s="208"/>
      <c r="AA46" s="146">
        <v>1</v>
      </c>
      <c r="AB46" s="170"/>
      <c r="AC46" s="19"/>
      <c r="AD46" s="171"/>
      <c r="AE46" s="19"/>
      <c r="AF46" s="170">
        <v>1</v>
      </c>
      <c r="AG46" s="28"/>
      <c r="AH46" s="219"/>
      <c r="AI46" s="32">
        <v>2</v>
      </c>
      <c r="AJ46" s="230"/>
      <c r="AK46" s="238">
        <v>1</v>
      </c>
      <c r="AL46" s="230"/>
      <c r="AM46" s="218"/>
      <c r="AN46" s="230"/>
      <c r="AO46" s="218"/>
      <c r="AP46" s="219"/>
      <c r="AQ46" s="249"/>
      <c r="AR46" s="219"/>
      <c r="AS46" s="238">
        <v>1</v>
      </c>
      <c r="AT46" s="219"/>
      <c r="AU46" s="218"/>
      <c r="AV46" s="219"/>
      <c r="AW46" s="218"/>
      <c r="AX46" s="219"/>
      <c r="AY46" s="239">
        <v>2</v>
      </c>
      <c r="AZ46" s="219"/>
      <c r="BA46" s="248">
        <v>1</v>
      </c>
      <c r="BB46" s="230"/>
      <c r="BC46" s="248">
        <v>1</v>
      </c>
      <c r="BD46" s="219"/>
      <c r="BE46" s="255"/>
      <c r="BF46" s="30"/>
      <c r="BG46" s="255"/>
      <c r="BH46" s="66"/>
      <c r="BI46" s="264">
        <v>1</v>
      </c>
      <c r="BJ46" s="30"/>
      <c r="BK46" s="266">
        <v>2</v>
      </c>
      <c r="BL46" s="66"/>
      <c r="BM46" s="255"/>
      <c r="BN46" s="30"/>
      <c r="BO46" s="66"/>
      <c r="BP46" s="66"/>
      <c r="BQ46" s="264">
        <v>1</v>
      </c>
      <c r="BR46" s="66"/>
      <c r="BS46" s="30"/>
      <c r="BT46" s="30"/>
      <c r="BU46" s="266">
        <v>2</v>
      </c>
      <c r="BV46" s="66"/>
      <c r="BW46" s="30"/>
      <c r="BX46" s="30"/>
      <c r="BY46" s="30"/>
      <c r="BZ46" s="30"/>
      <c r="CA46" s="255"/>
      <c r="CB46" s="66"/>
      <c r="CC46" s="6"/>
      <c r="CD46" s="80"/>
      <c r="CE46" s="73"/>
      <c r="CF46" s="274">
        <v>2</v>
      </c>
      <c r="CG46" s="73"/>
      <c r="CH46" s="277"/>
      <c r="CI46" s="73"/>
      <c r="CJ46" s="274">
        <v>1</v>
      </c>
      <c r="CK46" s="73"/>
      <c r="CL46" s="80"/>
      <c r="CM46" s="70"/>
      <c r="CN46" s="79"/>
      <c r="CO46" s="79"/>
      <c r="CP46" s="279">
        <v>1</v>
      </c>
      <c r="CQ46" s="70"/>
      <c r="CR46" s="73"/>
      <c r="CS46" s="73"/>
      <c r="CT46" s="6"/>
      <c r="CU46" s="286">
        <v>2</v>
      </c>
      <c r="CV46" s="78"/>
      <c r="CW46" s="288">
        <v>1</v>
      </c>
      <c r="CX46" s="82"/>
      <c r="CY46" s="286">
        <v>2</v>
      </c>
      <c r="CZ46" s="78"/>
      <c r="DA46" s="288">
        <v>1</v>
      </c>
      <c r="DB46" s="82"/>
      <c r="DC46" s="6"/>
      <c r="DD46" s="299"/>
      <c r="DE46" s="85"/>
      <c r="DF46" s="87"/>
      <c r="DG46" s="87"/>
      <c r="DH46" s="6"/>
      <c r="DI46" s="352"/>
    </row>
    <row r="47" spans="1:114">
      <c r="A47" s="49">
        <v>8</v>
      </c>
      <c r="B47" s="8">
        <v>50</v>
      </c>
      <c r="C47" s="8">
        <v>2</v>
      </c>
      <c r="D47" s="64">
        <v>20</v>
      </c>
      <c r="E47" s="20">
        <v>9</v>
      </c>
      <c r="F47" s="21" t="s">
        <v>84</v>
      </c>
      <c r="G47" s="112">
        <f>SUM(I47:DI47)</f>
        <v>31</v>
      </c>
      <c r="H47" s="51">
        <v>6</v>
      </c>
      <c r="I47" s="121">
        <v>1</v>
      </c>
      <c r="J47" s="121"/>
      <c r="K47" s="123">
        <v>1</v>
      </c>
      <c r="L47" s="181"/>
      <c r="M47" s="123">
        <v>1</v>
      </c>
      <c r="N47" s="181"/>
      <c r="O47" s="123">
        <v>1</v>
      </c>
      <c r="P47" s="181"/>
      <c r="Q47" s="117">
        <v>0</v>
      </c>
      <c r="R47" s="198"/>
      <c r="S47" s="117">
        <v>0</v>
      </c>
      <c r="T47" s="198"/>
      <c r="U47" s="140">
        <v>1</v>
      </c>
      <c r="V47" s="187"/>
      <c r="W47" s="144">
        <v>0</v>
      </c>
      <c r="X47" s="212"/>
      <c r="Y47" s="138">
        <v>0</v>
      </c>
      <c r="Z47" s="208"/>
      <c r="AA47" s="146">
        <v>1</v>
      </c>
      <c r="AB47" s="170"/>
      <c r="AC47" s="19"/>
      <c r="AD47" s="171"/>
      <c r="AE47" s="19"/>
      <c r="AF47" s="190">
        <v>2</v>
      </c>
      <c r="AG47" s="28"/>
      <c r="AH47" s="219"/>
      <c r="AI47" s="32">
        <v>1</v>
      </c>
      <c r="AJ47" s="230"/>
      <c r="AK47" s="218"/>
      <c r="AL47" s="219"/>
      <c r="AM47" s="239">
        <v>2</v>
      </c>
      <c r="AN47" s="219"/>
      <c r="AO47" s="218"/>
      <c r="AP47" s="219"/>
      <c r="AQ47" s="238">
        <v>1</v>
      </c>
      <c r="AR47" s="219"/>
      <c r="AS47" s="218"/>
      <c r="AT47" s="219"/>
      <c r="AU47" s="218"/>
      <c r="AV47" s="219"/>
      <c r="AW47" s="218"/>
      <c r="AX47" s="219"/>
      <c r="AY47" s="218"/>
      <c r="AZ47" s="219"/>
      <c r="BA47" s="248">
        <v>1</v>
      </c>
      <c r="BB47" s="230"/>
      <c r="BC47" s="245">
        <v>2</v>
      </c>
      <c r="BD47" s="219"/>
      <c r="BE47" s="255"/>
      <c r="BF47" s="30"/>
      <c r="BG47" s="264">
        <v>1</v>
      </c>
      <c r="BH47" s="66"/>
      <c r="BI47" s="264">
        <v>1</v>
      </c>
      <c r="BJ47" s="66"/>
      <c r="BK47" s="255"/>
      <c r="BL47" s="66"/>
      <c r="BM47" s="264">
        <v>2</v>
      </c>
      <c r="BN47" s="30"/>
      <c r="BO47" s="30"/>
      <c r="BP47" s="30"/>
      <c r="BQ47" s="255"/>
      <c r="BR47" s="30"/>
      <c r="BS47" s="30"/>
      <c r="BT47" s="30"/>
      <c r="BU47" s="255"/>
      <c r="BV47" s="66"/>
      <c r="BW47" s="30"/>
      <c r="BX47" s="30"/>
      <c r="BY47" s="30"/>
      <c r="BZ47" s="30"/>
      <c r="CA47" s="255"/>
      <c r="CB47" s="30"/>
      <c r="CC47" s="6"/>
      <c r="CD47" s="80"/>
      <c r="CE47" s="73"/>
      <c r="CF47" s="274">
        <v>1</v>
      </c>
      <c r="CG47" s="73"/>
      <c r="CH47" s="80"/>
      <c r="CI47" s="73"/>
      <c r="CJ47" s="274">
        <v>1</v>
      </c>
      <c r="CK47" s="73"/>
      <c r="CL47" s="80"/>
      <c r="CM47" s="76"/>
      <c r="CN47" s="70"/>
      <c r="CO47" s="70"/>
      <c r="CP47" s="279">
        <v>1</v>
      </c>
      <c r="CQ47" s="70"/>
      <c r="CR47" s="73"/>
      <c r="CS47" s="73"/>
      <c r="CT47" s="6"/>
      <c r="CU47" s="282"/>
      <c r="CV47" s="78"/>
      <c r="CW47" s="287"/>
      <c r="CX47" s="82"/>
      <c r="CY47" s="282"/>
      <c r="CZ47" s="78"/>
      <c r="DA47" s="286">
        <v>2</v>
      </c>
      <c r="DB47" s="78"/>
      <c r="DC47" s="6"/>
      <c r="DD47" s="307">
        <v>1</v>
      </c>
      <c r="DE47" s="85"/>
      <c r="DF47" s="309">
        <v>2</v>
      </c>
      <c r="DG47" s="87"/>
      <c r="DH47" s="6"/>
      <c r="DI47" s="351">
        <v>4</v>
      </c>
    </row>
    <row r="48" spans="1:114" ht="14.25" customHeight="1">
      <c r="A48" s="49">
        <v>10</v>
      </c>
      <c r="B48" s="8">
        <v>49</v>
      </c>
      <c r="C48" s="8">
        <v>4</v>
      </c>
      <c r="D48" s="8">
        <v>19</v>
      </c>
      <c r="E48" s="20">
        <v>6</v>
      </c>
      <c r="F48" s="21" t="s">
        <v>86</v>
      </c>
      <c r="G48" s="112">
        <f t="shared" si="17"/>
        <v>27</v>
      </c>
      <c r="H48" s="51">
        <v>5</v>
      </c>
      <c r="I48" s="121">
        <v>1</v>
      </c>
      <c r="J48" s="121"/>
      <c r="K48" s="122">
        <v>0</v>
      </c>
      <c r="L48" s="182"/>
      <c r="M48" s="123">
        <v>1</v>
      </c>
      <c r="N48" s="181"/>
      <c r="O48" s="122">
        <v>0</v>
      </c>
      <c r="P48" s="182"/>
      <c r="Q48" s="152">
        <v>4</v>
      </c>
      <c r="R48" s="199"/>
      <c r="S48" s="117">
        <v>0</v>
      </c>
      <c r="T48" s="198"/>
      <c r="U48" s="140">
        <v>1</v>
      </c>
      <c r="V48" s="187"/>
      <c r="W48" s="144">
        <v>0</v>
      </c>
      <c r="X48" s="212"/>
      <c r="Y48" s="138">
        <v>0</v>
      </c>
      <c r="Z48" s="208"/>
      <c r="AA48" s="146">
        <v>1</v>
      </c>
      <c r="AB48" s="170"/>
      <c r="AC48" s="19"/>
      <c r="AD48" s="171"/>
      <c r="AE48" s="19"/>
      <c r="AF48" s="170">
        <v>1</v>
      </c>
      <c r="AG48" s="31"/>
      <c r="AH48" s="227"/>
      <c r="AI48" s="32"/>
      <c r="AJ48" s="230"/>
      <c r="AK48" s="218"/>
      <c r="AL48" s="219"/>
      <c r="AM48" s="218"/>
      <c r="AN48" s="230"/>
      <c r="AO48" s="218"/>
      <c r="AP48" s="219"/>
      <c r="AQ48" s="249"/>
      <c r="AR48" s="219"/>
      <c r="AS48" s="238">
        <v>1</v>
      </c>
      <c r="AT48" s="219"/>
      <c r="AU48" s="218"/>
      <c r="AV48" s="219"/>
      <c r="AW48" s="218"/>
      <c r="AX48" s="219"/>
      <c r="AY48" s="218"/>
      <c r="AZ48" s="219"/>
      <c r="BA48" s="248">
        <v>1</v>
      </c>
      <c r="BB48" s="230"/>
      <c r="BC48" s="245">
        <v>2</v>
      </c>
      <c r="BD48" s="219"/>
      <c r="BE48" s="255"/>
      <c r="BF48" s="30"/>
      <c r="BG48" s="266">
        <v>2</v>
      </c>
      <c r="BH48" s="69"/>
      <c r="BI48" s="264">
        <v>1</v>
      </c>
      <c r="BJ48" s="66"/>
      <c r="BK48" s="264">
        <v>1</v>
      </c>
      <c r="BL48" s="66"/>
      <c r="BM48" s="255"/>
      <c r="BN48" s="30"/>
      <c r="BO48" s="30"/>
      <c r="BP48" s="30"/>
      <c r="BQ48" s="264">
        <v>1</v>
      </c>
      <c r="BR48" s="30"/>
      <c r="BS48" s="66"/>
      <c r="BT48" s="66"/>
      <c r="BU48" s="255"/>
      <c r="BV48" s="66"/>
      <c r="BW48" s="66"/>
      <c r="BX48" s="66"/>
      <c r="BY48" s="30"/>
      <c r="BZ48" s="30"/>
      <c r="CA48" s="255"/>
      <c r="CB48" s="30"/>
      <c r="CC48" s="6"/>
      <c r="CD48" s="80"/>
      <c r="CE48" s="73"/>
      <c r="CF48" s="79"/>
      <c r="CG48" s="73"/>
      <c r="CH48" s="80"/>
      <c r="CI48" s="73"/>
      <c r="CJ48" s="274">
        <v>1</v>
      </c>
      <c r="CK48" s="73"/>
      <c r="CL48" s="274">
        <v>1</v>
      </c>
      <c r="CM48" s="70"/>
      <c r="CN48" s="70"/>
      <c r="CO48" s="70"/>
      <c r="CP48" s="279">
        <v>1</v>
      </c>
      <c r="CQ48" s="70"/>
      <c r="CR48" s="70"/>
      <c r="CS48" s="70"/>
      <c r="CT48" s="6"/>
      <c r="CU48" s="289">
        <v>1</v>
      </c>
      <c r="CV48" s="82"/>
      <c r="CW48" s="288">
        <v>1</v>
      </c>
      <c r="CX48" s="82"/>
      <c r="CY48" s="286">
        <v>2</v>
      </c>
      <c r="CZ48" s="78"/>
      <c r="DA48" s="282"/>
      <c r="DB48" s="78"/>
      <c r="DC48" s="6"/>
      <c r="DD48" s="305">
        <v>2</v>
      </c>
      <c r="DE48" s="85"/>
      <c r="DF48" s="87"/>
      <c r="DG48" s="87"/>
      <c r="DH48" s="6"/>
      <c r="DI48" s="313" t="s">
        <v>108</v>
      </c>
    </row>
    <row r="49" spans="1:115">
      <c r="A49" s="49">
        <v>16</v>
      </c>
      <c r="B49" s="8">
        <v>49</v>
      </c>
      <c r="C49" s="8">
        <v>4</v>
      </c>
      <c r="D49" s="64">
        <v>18</v>
      </c>
      <c r="E49" s="20">
        <v>7</v>
      </c>
      <c r="F49" s="21" t="s">
        <v>98</v>
      </c>
      <c r="G49" s="112">
        <f t="shared" si="17"/>
        <v>27</v>
      </c>
      <c r="H49" s="50">
        <v>5</v>
      </c>
      <c r="I49" s="121">
        <v>1</v>
      </c>
      <c r="J49" s="121"/>
      <c r="K49" s="123">
        <v>1</v>
      </c>
      <c r="L49" s="181"/>
      <c r="M49" s="122">
        <v>0</v>
      </c>
      <c r="N49" s="182"/>
      <c r="O49" s="123">
        <v>1</v>
      </c>
      <c r="P49" s="181"/>
      <c r="Q49" s="117">
        <v>0</v>
      </c>
      <c r="R49" s="198"/>
      <c r="S49" s="117">
        <v>0</v>
      </c>
      <c r="T49" s="198"/>
      <c r="U49" s="140">
        <v>1</v>
      </c>
      <c r="V49" s="187"/>
      <c r="W49" s="144">
        <v>0</v>
      </c>
      <c r="X49" s="212"/>
      <c r="Y49" s="138">
        <v>0</v>
      </c>
      <c r="Z49" s="208"/>
      <c r="AA49" s="146">
        <v>1</v>
      </c>
      <c r="AB49" s="170"/>
      <c r="AC49" s="19"/>
      <c r="AD49" s="212">
        <v>1</v>
      </c>
      <c r="AE49" s="19"/>
      <c r="AF49" s="170">
        <v>1</v>
      </c>
      <c r="AG49" s="28"/>
      <c r="AH49" s="219"/>
      <c r="AI49" s="32">
        <v>2</v>
      </c>
      <c r="AJ49" s="230"/>
      <c r="AK49" s="218"/>
      <c r="AL49" s="227"/>
      <c r="AM49" s="218"/>
      <c r="AN49" s="219"/>
      <c r="AO49" s="218"/>
      <c r="AP49" s="219"/>
      <c r="AQ49" s="238">
        <v>1</v>
      </c>
      <c r="AR49" s="219"/>
      <c r="AS49" s="218"/>
      <c r="AT49" s="219"/>
      <c r="AU49" s="239">
        <v>4</v>
      </c>
      <c r="AV49" s="219"/>
      <c r="AW49" s="218"/>
      <c r="AX49" s="219"/>
      <c r="AY49" s="218"/>
      <c r="AZ49" s="219"/>
      <c r="BA49" s="248">
        <v>1</v>
      </c>
      <c r="BB49" s="219"/>
      <c r="BC49" s="218"/>
      <c r="BD49" s="219"/>
      <c r="BE49" s="255"/>
      <c r="BF49" s="30"/>
      <c r="BG49" s="255"/>
      <c r="BH49" s="66"/>
      <c r="BI49" s="264">
        <v>1</v>
      </c>
      <c r="BJ49" s="30"/>
      <c r="BK49" s="255"/>
      <c r="BL49" s="66"/>
      <c r="BM49" s="255"/>
      <c r="BN49" s="30"/>
      <c r="BO49" s="69"/>
      <c r="BP49" s="69"/>
      <c r="BQ49" s="264">
        <v>1</v>
      </c>
      <c r="BR49" s="69"/>
      <c r="BS49" s="66"/>
      <c r="BT49" s="66"/>
      <c r="BU49" s="255"/>
      <c r="BV49" s="30"/>
      <c r="BW49" s="69"/>
      <c r="BX49" s="69"/>
      <c r="BY49" s="30"/>
      <c r="BZ49" s="30"/>
      <c r="CA49" s="255"/>
      <c r="CB49" s="66"/>
      <c r="CC49" s="6"/>
      <c r="CD49" s="80"/>
      <c r="CE49" s="70"/>
      <c r="CF49" s="274">
        <v>1</v>
      </c>
      <c r="CG49" s="73"/>
      <c r="CH49" s="279">
        <v>2</v>
      </c>
      <c r="CI49" s="73"/>
      <c r="CJ49" s="274">
        <v>1</v>
      </c>
      <c r="CK49" s="73"/>
      <c r="CL49" s="274">
        <v>1</v>
      </c>
      <c r="CM49" s="70"/>
      <c r="CN49" s="79"/>
      <c r="CO49" s="79"/>
      <c r="CP49" s="279">
        <v>1</v>
      </c>
      <c r="CQ49" s="70"/>
      <c r="CR49" s="73"/>
      <c r="CS49" s="73"/>
      <c r="CT49" s="6"/>
      <c r="CU49" s="282"/>
      <c r="CV49" s="78"/>
      <c r="CW49" s="287"/>
      <c r="CX49" s="78"/>
      <c r="CY49" s="282"/>
      <c r="CZ49" s="78"/>
      <c r="DA49" s="286">
        <v>2</v>
      </c>
      <c r="DB49" s="78"/>
      <c r="DC49" s="6"/>
      <c r="DD49" s="305">
        <v>2</v>
      </c>
      <c r="DE49" s="85"/>
      <c r="DF49" s="87"/>
      <c r="DG49" s="87"/>
      <c r="DH49" s="6"/>
      <c r="DI49" s="91"/>
    </row>
    <row r="50" spans="1:115">
      <c r="A50" s="49">
        <v>12</v>
      </c>
      <c r="B50" s="8">
        <v>50</v>
      </c>
      <c r="C50" s="8">
        <v>0</v>
      </c>
      <c r="D50" s="8">
        <v>20</v>
      </c>
      <c r="E50" s="20">
        <v>8</v>
      </c>
      <c r="F50" s="21" t="s">
        <v>90</v>
      </c>
      <c r="G50" s="112">
        <f t="shared" si="17"/>
        <v>26</v>
      </c>
      <c r="H50" s="51">
        <v>7</v>
      </c>
      <c r="I50" s="121">
        <v>1</v>
      </c>
      <c r="J50" s="121"/>
      <c r="K50" s="122">
        <v>0</v>
      </c>
      <c r="L50" s="182"/>
      <c r="M50" s="123">
        <v>1</v>
      </c>
      <c r="N50" s="181"/>
      <c r="O50" s="124">
        <v>2</v>
      </c>
      <c r="P50" s="180"/>
      <c r="Q50" s="117">
        <v>0</v>
      </c>
      <c r="R50" s="198"/>
      <c r="S50" s="119">
        <v>2</v>
      </c>
      <c r="T50" s="199"/>
      <c r="U50" s="138">
        <v>0</v>
      </c>
      <c r="V50" s="208"/>
      <c r="W50" s="144">
        <v>0</v>
      </c>
      <c r="X50" s="212"/>
      <c r="Y50" s="138">
        <v>0</v>
      </c>
      <c r="Z50" s="208"/>
      <c r="AA50" s="146">
        <v>1</v>
      </c>
      <c r="AB50" s="170"/>
      <c r="AC50" s="19"/>
      <c r="AD50" s="212">
        <v>1</v>
      </c>
      <c r="AE50" s="19"/>
      <c r="AF50" s="170">
        <v>1</v>
      </c>
      <c r="AG50" s="28"/>
      <c r="AH50" s="219"/>
      <c r="AI50" s="32"/>
      <c r="AJ50" s="230"/>
      <c r="AK50" s="218"/>
      <c r="AL50" s="219"/>
      <c r="AM50" s="218"/>
      <c r="AN50" s="219"/>
      <c r="AO50" s="218"/>
      <c r="AP50" s="219"/>
      <c r="AQ50" s="238">
        <v>1</v>
      </c>
      <c r="AR50" s="219"/>
      <c r="AS50" s="218"/>
      <c r="AT50" s="219"/>
      <c r="AU50" s="218"/>
      <c r="AV50" s="227"/>
      <c r="AW50" s="218"/>
      <c r="AX50" s="219"/>
      <c r="AY50" s="218"/>
      <c r="AZ50" s="219"/>
      <c r="BA50" s="248">
        <v>1</v>
      </c>
      <c r="BB50" s="219"/>
      <c r="BC50" s="218"/>
      <c r="BD50" s="219"/>
      <c r="BE50" s="255"/>
      <c r="BF50" s="30"/>
      <c r="BG50" s="264">
        <v>1</v>
      </c>
      <c r="BH50" s="66"/>
      <c r="BI50" s="264">
        <v>1</v>
      </c>
      <c r="BJ50" s="66"/>
      <c r="BK50" s="264">
        <v>1</v>
      </c>
      <c r="BL50" s="66"/>
      <c r="BM50" s="255"/>
      <c r="BN50" s="30"/>
      <c r="BO50" s="66"/>
      <c r="BP50" s="66"/>
      <c r="BQ50" s="264">
        <v>1</v>
      </c>
      <c r="BR50" s="66"/>
      <c r="BS50" s="30"/>
      <c r="BT50" s="30"/>
      <c r="BU50" s="255"/>
      <c r="BV50" s="30"/>
      <c r="BW50" s="69"/>
      <c r="BX50" s="69"/>
      <c r="BY50" s="30"/>
      <c r="BZ50" s="30"/>
      <c r="CA50" s="255"/>
      <c r="CB50" s="66"/>
      <c r="CC50" s="6"/>
      <c r="CD50" s="80"/>
      <c r="CE50" s="73"/>
      <c r="CF50" s="274">
        <v>2</v>
      </c>
      <c r="CG50" s="73"/>
      <c r="CH50" s="80"/>
      <c r="CI50" s="73"/>
      <c r="CJ50" s="274">
        <v>1</v>
      </c>
      <c r="CK50" s="73"/>
      <c r="CL50" s="274">
        <v>1</v>
      </c>
      <c r="CM50" s="12"/>
      <c r="CN50" s="79"/>
      <c r="CO50" s="79"/>
      <c r="CP50" s="279">
        <v>1</v>
      </c>
      <c r="CQ50" s="70"/>
      <c r="CR50" s="73"/>
      <c r="CS50" s="73"/>
      <c r="CT50" s="6"/>
      <c r="CU50" s="286">
        <v>2</v>
      </c>
      <c r="CV50" s="78"/>
      <c r="CW50" s="287"/>
      <c r="CX50" s="78"/>
      <c r="CY50" s="286">
        <v>2</v>
      </c>
      <c r="CZ50" s="78"/>
      <c r="DA50" s="286">
        <v>2</v>
      </c>
      <c r="DB50" s="78"/>
      <c r="DC50" s="6"/>
      <c r="DD50" s="299"/>
      <c r="DE50" s="85"/>
      <c r="DF50" s="85"/>
      <c r="DG50" s="85"/>
      <c r="DH50" s="6"/>
      <c r="DI50" s="313" t="s">
        <v>126</v>
      </c>
    </row>
    <row r="51" spans="1:115">
      <c r="A51" s="49">
        <v>18</v>
      </c>
      <c r="B51" s="8">
        <v>48</v>
      </c>
      <c r="C51" s="8">
        <v>2</v>
      </c>
      <c r="D51" s="8">
        <v>20</v>
      </c>
      <c r="E51" s="20">
        <v>10</v>
      </c>
      <c r="F51" s="21" t="s">
        <v>100</v>
      </c>
      <c r="G51" s="112">
        <f t="shared" si="17"/>
        <v>25</v>
      </c>
      <c r="H51" s="51">
        <v>4</v>
      </c>
      <c r="I51" s="121">
        <v>1</v>
      </c>
      <c r="J51" s="121"/>
      <c r="K51" s="122">
        <v>0</v>
      </c>
      <c r="L51" s="182"/>
      <c r="M51" s="122">
        <v>0</v>
      </c>
      <c r="N51" s="182"/>
      <c r="O51" s="123">
        <v>1</v>
      </c>
      <c r="P51" s="181"/>
      <c r="Q51" s="151">
        <v>2</v>
      </c>
      <c r="R51" s="197"/>
      <c r="S51" s="117">
        <v>0</v>
      </c>
      <c r="T51" s="198"/>
      <c r="U51" s="140">
        <v>1</v>
      </c>
      <c r="V51" s="187"/>
      <c r="W51" s="146">
        <v>1</v>
      </c>
      <c r="X51" s="170"/>
      <c r="Y51" s="138">
        <v>0</v>
      </c>
      <c r="Z51" s="208"/>
      <c r="AA51" s="146">
        <v>1</v>
      </c>
      <c r="AB51" s="170"/>
      <c r="AC51" s="19"/>
      <c r="AD51" s="171"/>
      <c r="AE51" s="19"/>
      <c r="AF51" s="190">
        <v>2</v>
      </c>
      <c r="AG51" s="28"/>
      <c r="AH51" s="219"/>
      <c r="AI51" s="32">
        <v>1</v>
      </c>
      <c r="AJ51" s="230"/>
      <c r="AK51" s="218"/>
      <c r="AL51" s="219"/>
      <c r="AM51" s="218"/>
      <c r="AN51" s="230"/>
      <c r="AO51" s="218"/>
      <c r="AP51" s="230"/>
      <c r="AQ51" s="238">
        <v>1</v>
      </c>
      <c r="AR51" s="230"/>
      <c r="AS51" s="218"/>
      <c r="AT51" s="230"/>
      <c r="AU51" s="218"/>
      <c r="AV51" s="230"/>
      <c r="AW51" s="218"/>
      <c r="AX51" s="219"/>
      <c r="AY51" s="218"/>
      <c r="AZ51" s="219"/>
      <c r="BA51" s="248">
        <v>1</v>
      </c>
      <c r="BB51" s="230"/>
      <c r="BC51" s="248">
        <v>1</v>
      </c>
      <c r="BD51" s="219"/>
      <c r="BE51" s="255"/>
      <c r="BF51" s="30"/>
      <c r="BG51" s="264">
        <v>1</v>
      </c>
      <c r="BH51" s="66"/>
      <c r="BI51" s="264">
        <v>1</v>
      </c>
      <c r="BJ51" s="66"/>
      <c r="BK51" s="255"/>
      <c r="BL51" s="66"/>
      <c r="BM51" s="255"/>
      <c r="BN51" s="30"/>
      <c r="BO51" s="30"/>
      <c r="BP51" s="30"/>
      <c r="BQ51" s="255"/>
      <c r="BR51" s="30"/>
      <c r="BS51" s="30"/>
      <c r="BT51" s="30"/>
      <c r="BU51" s="255"/>
      <c r="BV51" s="30"/>
      <c r="BW51" s="66"/>
      <c r="BX51" s="66"/>
      <c r="BY51" s="30"/>
      <c r="BZ51" s="30"/>
      <c r="CA51" s="255"/>
      <c r="CB51" s="66"/>
      <c r="CC51" s="6"/>
      <c r="CD51" s="80"/>
      <c r="CE51" s="73"/>
      <c r="CF51" s="274">
        <v>1</v>
      </c>
      <c r="CG51" s="73"/>
      <c r="CH51" s="279">
        <v>2</v>
      </c>
      <c r="CI51" s="73"/>
      <c r="CJ51" s="80"/>
      <c r="CK51" s="73"/>
      <c r="CL51" s="274">
        <v>1</v>
      </c>
      <c r="CM51" s="70"/>
      <c r="CN51" s="79"/>
      <c r="CO51" s="79"/>
      <c r="CP51" s="279">
        <v>1</v>
      </c>
      <c r="CQ51" s="70"/>
      <c r="CR51" s="70"/>
      <c r="CS51" s="70"/>
      <c r="CT51" s="6"/>
      <c r="CU51" s="286">
        <v>2</v>
      </c>
      <c r="CV51" s="78"/>
      <c r="CW51" s="288">
        <v>1</v>
      </c>
      <c r="CX51" s="78"/>
      <c r="CY51" s="282"/>
      <c r="CZ51" s="78"/>
      <c r="DA51" s="286">
        <v>2</v>
      </c>
      <c r="DB51" s="78"/>
      <c r="DC51" s="6"/>
      <c r="DD51" s="299"/>
      <c r="DE51" s="85"/>
      <c r="DF51" s="85"/>
      <c r="DG51" s="85"/>
      <c r="DH51" s="6"/>
      <c r="DI51" s="91"/>
    </row>
    <row r="52" spans="1:115">
      <c r="A52" s="49">
        <v>6</v>
      </c>
      <c r="B52" s="8">
        <v>50</v>
      </c>
      <c r="C52" s="8">
        <v>0</v>
      </c>
      <c r="D52" s="8">
        <v>21</v>
      </c>
      <c r="E52" s="20">
        <v>11</v>
      </c>
      <c r="F52" s="21" t="s">
        <v>82</v>
      </c>
      <c r="G52" s="112">
        <f t="shared" ref="G52" si="18">SUM(I52:DI52)</f>
        <v>25</v>
      </c>
      <c r="H52" s="50">
        <v>2</v>
      </c>
      <c r="I52" s="121">
        <v>1</v>
      </c>
      <c r="J52" s="121"/>
      <c r="K52" s="123">
        <v>1</v>
      </c>
      <c r="L52" s="181"/>
      <c r="M52" s="123">
        <v>1</v>
      </c>
      <c r="N52" s="181"/>
      <c r="O52" s="123">
        <v>1</v>
      </c>
      <c r="P52" s="181"/>
      <c r="Q52" s="117">
        <v>0</v>
      </c>
      <c r="R52" s="198"/>
      <c r="S52" s="118">
        <v>1</v>
      </c>
      <c r="T52" s="197"/>
      <c r="U52" s="140">
        <v>1</v>
      </c>
      <c r="V52" s="187"/>
      <c r="W52" s="144">
        <v>0</v>
      </c>
      <c r="X52" s="212"/>
      <c r="Y52" s="138">
        <v>0</v>
      </c>
      <c r="Z52" s="208"/>
      <c r="AA52" s="146">
        <v>1</v>
      </c>
      <c r="AB52" s="170"/>
      <c r="AC52" s="19"/>
      <c r="AD52" s="171"/>
      <c r="AE52" s="19"/>
      <c r="AF52" s="170">
        <v>1</v>
      </c>
      <c r="AG52" s="28"/>
      <c r="AH52" s="219"/>
      <c r="AI52" s="32">
        <v>1</v>
      </c>
      <c r="AJ52" s="230"/>
      <c r="AK52" s="218"/>
      <c r="AL52" s="219"/>
      <c r="AM52" s="218"/>
      <c r="AN52" s="219"/>
      <c r="AO52" s="218"/>
      <c r="AP52" s="219"/>
      <c r="AQ52" s="249"/>
      <c r="AR52" s="219"/>
      <c r="AS52" s="218"/>
      <c r="AT52" s="219"/>
      <c r="AU52" s="218"/>
      <c r="AV52" s="230"/>
      <c r="AW52" s="248">
        <v>1</v>
      </c>
      <c r="AX52" s="219"/>
      <c r="AY52" s="218"/>
      <c r="AZ52" s="219"/>
      <c r="BA52" s="248">
        <v>1</v>
      </c>
      <c r="BB52" s="219"/>
      <c r="BC52" s="218"/>
      <c r="BD52" s="230"/>
      <c r="BE52" s="255"/>
      <c r="BF52" s="30"/>
      <c r="BG52" s="255"/>
      <c r="BH52" s="66"/>
      <c r="BI52" s="264">
        <v>1</v>
      </c>
      <c r="BJ52" s="30"/>
      <c r="BK52" s="266">
        <v>2</v>
      </c>
      <c r="BL52" s="66"/>
      <c r="BM52" s="255"/>
      <c r="BN52" s="30"/>
      <c r="BO52" s="30"/>
      <c r="BP52" s="30"/>
      <c r="BQ52" s="255"/>
      <c r="BR52" s="30"/>
      <c r="BS52" s="30"/>
      <c r="BT52" s="30"/>
      <c r="BU52" s="266">
        <v>2</v>
      </c>
      <c r="BV52" s="30"/>
      <c r="BW52" s="66"/>
      <c r="BX52" s="66"/>
      <c r="BY52" s="30"/>
      <c r="BZ52" s="30"/>
      <c r="CA52" s="255"/>
      <c r="CB52" s="66"/>
      <c r="CC52" s="6"/>
      <c r="CD52" s="80"/>
      <c r="CE52" s="73"/>
      <c r="CF52" s="274">
        <v>1</v>
      </c>
      <c r="CG52" s="73"/>
      <c r="CH52" s="80"/>
      <c r="CI52" s="73"/>
      <c r="CJ52" s="274">
        <v>1</v>
      </c>
      <c r="CK52" s="73"/>
      <c r="CL52" s="274">
        <v>1</v>
      </c>
      <c r="CM52" s="70"/>
      <c r="CN52" s="79"/>
      <c r="CO52" s="79"/>
      <c r="CP52" s="279">
        <v>1</v>
      </c>
      <c r="CQ52" s="73"/>
      <c r="CR52" s="70"/>
      <c r="CS52" s="70"/>
      <c r="CT52" s="6"/>
      <c r="CU52" s="282"/>
      <c r="CV52" s="78"/>
      <c r="CW52" s="288">
        <v>1</v>
      </c>
      <c r="CX52" s="82"/>
      <c r="CY52" s="282"/>
      <c r="CZ52" s="78"/>
      <c r="DA52" s="288">
        <v>1</v>
      </c>
      <c r="DB52" s="82"/>
      <c r="DC52" s="6"/>
      <c r="DD52" s="307">
        <v>1</v>
      </c>
      <c r="DE52" s="85"/>
      <c r="DF52" s="90"/>
      <c r="DG52" s="90"/>
      <c r="DH52" s="6"/>
      <c r="DI52" s="351">
        <v>2</v>
      </c>
    </row>
    <row r="53" spans="1:115">
      <c r="A53" s="49">
        <v>12</v>
      </c>
      <c r="B53" s="8">
        <v>50</v>
      </c>
      <c r="C53" s="8">
        <v>0</v>
      </c>
      <c r="D53" s="64">
        <v>17</v>
      </c>
      <c r="E53" s="20">
        <v>12</v>
      </c>
      <c r="F53" s="21" t="s">
        <v>89</v>
      </c>
      <c r="G53" s="112">
        <f t="shared" ref="G53" si="19">SUM(I53:DI53)</f>
        <v>22</v>
      </c>
      <c r="H53" s="50">
        <v>5</v>
      </c>
      <c r="I53" s="121">
        <v>1</v>
      </c>
      <c r="J53" s="121"/>
      <c r="K53" s="122">
        <v>0</v>
      </c>
      <c r="L53" s="182"/>
      <c r="M53" s="122">
        <v>0</v>
      </c>
      <c r="N53" s="182"/>
      <c r="O53" s="135">
        <v>2</v>
      </c>
      <c r="P53" s="192"/>
      <c r="Q53" s="117">
        <v>0</v>
      </c>
      <c r="R53" s="198"/>
      <c r="S53" s="119">
        <v>2</v>
      </c>
      <c r="T53" s="199"/>
      <c r="U53" s="141">
        <v>2</v>
      </c>
      <c r="V53" s="190"/>
      <c r="W53" s="144">
        <v>0</v>
      </c>
      <c r="X53" s="212"/>
      <c r="Y53" s="138">
        <v>0</v>
      </c>
      <c r="Z53" s="208"/>
      <c r="AA53" s="144">
        <v>0</v>
      </c>
      <c r="AB53" s="212"/>
      <c r="AC53" s="19"/>
      <c r="AD53" s="171"/>
      <c r="AE53" s="19"/>
      <c r="AF53" s="170">
        <v>1</v>
      </c>
      <c r="AG53" s="28">
        <v>1</v>
      </c>
      <c r="AH53" s="219"/>
      <c r="AI53" s="32">
        <v>1</v>
      </c>
      <c r="AJ53" s="230"/>
      <c r="AK53" s="218"/>
      <c r="AL53" s="219"/>
      <c r="AM53" s="218"/>
      <c r="AN53" s="219"/>
      <c r="AO53" s="218"/>
      <c r="AP53" s="219"/>
      <c r="AQ53" s="238">
        <v>1</v>
      </c>
      <c r="AR53" s="219"/>
      <c r="AS53" s="218"/>
      <c r="AT53" s="219"/>
      <c r="AU53" s="218"/>
      <c r="AV53" s="230"/>
      <c r="AW53" s="218"/>
      <c r="AX53" s="219"/>
      <c r="AY53" s="218"/>
      <c r="AZ53" s="219"/>
      <c r="BA53" s="248">
        <v>1</v>
      </c>
      <c r="BB53" s="230"/>
      <c r="BC53" s="248">
        <v>1</v>
      </c>
      <c r="BD53" s="219"/>
      <c r="BE53" s="255"/>
      <c r="BF53" s="30"/>
      <c r="BG53" s="255"/>
      <c r="BH53" s="66"/>
      <c r="BI53" s="264">
        <v>1</v>
      </c>
      <c r="BJ53" s="66"/>
      <c r="BK53" s="255"/>
      <c r="BL53" s="66"/>
      <c r="BM53" s="255"/>
      <c r="BN53" s="30"/>
      <c r="BO53" s="30"/>
      <c r="BP53" s="30"/>
      <c r="BQ53" s="255"/>
      <c r="BR53" s="30"/>
      <c r="BS53" s="66"/>
      <c r="BT53" s="66"/>
      <c r="BU53" s="255"/>
      <c r="BV53" s="66"/>
      <c r="BW53" s="69"/>
      <c r="BX53" s="69"/>
      <c r="BY53" s="30"/>
      <c r="BZ53" s="30"/>
      <c r="CA53" s="264">
        <v>1</v>
      </c>
      <c r="CB53" s="66"/>
      <c r="CC53" s="6"/>
      <c r="CD53" s="274">
        <v>1</v>
      </c>
      <c r="CE53" s="73"/>
      <c r="CF53" s="274">
        <v>2</v>
      </c>
      <c r="CG53" s="76"/>
      <c r="CH53" s="277">
        <v>2</v>
      </c>
      <c r="CI53" s="76"/>
      <c r="CJ53" s="274">
        <v>1</v>
      </c>
      <c r="CK53" s="73"/>
      <c r="CL53" s="80"/>
      <c r="CM53" s="70"/>
      <c r="CN53" s="79"/>
      <c r="CO53" s="79"/>
      <c r="CP53" s="279">
        <v>1</v>
      </c>
      <c r="CQ53" s="70"/>
      <c r="CR53" s="73"/>
      <c r="CS53" s="73"/>
      <c r="CT53" s="6"/>
      <c r="CU53" s="282"/>
      <c r="CV53" s="78"/>
      <c r="CW53" s="287"/>
      <c r="CX53" s="82"/>
      <c r="CY53" s="282"/>
      <c r="CZ53" s="78"/>
      <c r="DA53" s="282"/>
      <c r="DB53" s="82"/>
      <c r="DC53" s="6"/>
      <c r="DD53" s="299"/>
      <c r="DE53" s="85"/>
      <c r="DF53" s="90"/>
      <c r="DG53" s="90"/>
      <c r="DH53" s="6"/>
      <c r="DI53" s="91"/>
    </row>
    <row r="54" spans="1:115">
      <c r="A54" s="49">
        <v>7</v>
      </c>
      <c r="B54" s="8">
        <v>38</v>
      </c>
      <c r="C54" s="8">
        <v>0</v>
      </c>
      <c r="D54" s="8">
        <v>16</v>
      </c>
      <c r="E54" s="20">
        <v>13</v>
      </c>
      <c r="F54" s="21" t="s">
        <v>83</v>
      </c>
      <c r="G54" s="112">
        <f t="shared" ref="G54:G55" si="20">SUM(I54:DI54)</f>
        <v>18</v>
      </c>
      <c r="H54" s="51">
        <v>2</v>
      </c>
      <c r="I54" s="121">
        <v>1</v>
      </c>
      <c r="J54" s="121"/>
      <c r="K54" s="123">
        <v>1</v>
      </c>
      <c r="L54" s="181"/>
      <c r="M54" s="123">
        <v>1</v>
      </c>
      <c r="N54" s="181"/>
      <c r="O54" s="123">
        <v>1</v>
      </c>
      <c r="P54" s="181"/>
      <c r="Q54" s="117">
        <v>0</v>
      </c>
      <c r="R54" s="198"/>
      <c r="S54" s="118">
        <v>1</v>
      </c>
      <c r="T54" s="197"/>
      <c r="U54" s="140">
        <v>1</v>
      </c>
      <c r="V54" s="187"/>
      <c r="W54" s="144">
        <v>0</v>
      </c>
      <c r="X54" s="212"/>
      <c r="Y54" s="138">
        <v>0</v>
      </c>
      <c r="Z54" s="208"/>
      <c r="AA54" s="146">
        <v>1</v>
      </c>
      <c r="AB54" s="170"/>
      <c r="AC54" s="26"/>
      <c r="AD54" s="212">
        <v>1</v>
      </c>
      <c r="AE54" s="10"/>
      <c r="AF54" s="170">
        <v>1</v>
      </c>
      <c r="AG54" s="28"/>
      <c r="AH54" s="219"/>
      <c r="AI54" s="32">
        <v>1</v>
      </c>
      <c r="AJ54" s="230"/>
      <c r="AK54" s="218"/>
      <c r="AL54" s="219"/>
      <c r="AM54" s="218"/>
      <c r="AN54" s="219"/>
      <c r="AO54" s="218"/>
      <c r="AP54" s="219"/>
      <c r="AQ54" s="238">
        <v>1</v>
      </c>
      <c r="AR54" s="219"/>
      <c r="AS54" s="218"/>
      <c r="AT54" s="219"/>
      <c r="AU54" s="218"/>
      <c r="AV54" s="230"/>
      <c r="AW54" s="218"/>
      <c r="AX54" s="219"/>
      <c r="AY54" s="218"/>
      <c r="AZ54" s="219"/>
      <c r="BA54" s="239">
        <v>2</v>
      </c>
      <c r="BB54" s="230"/>
      <c r="BC54" s="245">
        <v>2</v>
      </c>
      <c r="BD54" s="230"/>
      <c r="BE54" s="255"/>
      <c r="BF54" s="69"/>
      <c r="BG54" s="255"/>
      <c r="BH54" s="66"/>
      <c r="BI54" s="264">
        <v>1</v>
      </c>
      <c r="BJ54" s="66"/>
      <c r="BK54" s="255"/>
      <c r="BL54" s="66"/>
      <c r="BM54" s="255"/>
      <c r="BN54" s="30"/>
      <c r="BO54" s="30"/>
      <c r="BP54" s="30"/>
      <c r="BQ54" s="255"/>
      <c r="BR54" s="30"/>
      <c r="BS54" s="30"/>
      <c r="BT54" s="30"/>
      <c r="BU54" s="255"/>
      <c r="BV54" s="30"/>
      <c r="BW54" s="66"/>
      <c r="BX54" s="66"/>
      <c r="BY54" s="30"/>
      <c r="BZ54" s="30"/>
      <c r="CA54" s="255"/>
      <c r="CB54" s="66"/>
      <c r="CC54" s="6"/>
      <c r="CD54" s="80"/>
      <c r="CE54" s="73"/>
      <c r="CF54" s="274">
        <v>1</v>
      </c>
      <c r="CG54" s="73"/>
      <c r="CH54" s="277"/>
      <c r="CI54" s="73"/>
      <c r="CJ54" s="80"/>
      <c r="CK54" s="70"/>
      <c r="CL54" s="274">
        <v>1</v>
      </c>
      <c r="CM54" s="70"/>
      <c r="CN54" s="79"/>
      <c r="CO54" s="79"/>
      <c r="CP54" s="80"/>
      <c r="CQ54" s="70"/>
      <c r="CR54" s="73"/>
      <c r="CS54" s="73"/>
      <c r="CT54" s="6"/>
      <c r="CU54" s="282"/>
      <c r="CV54" s="78"/>
      <c r="CW54" s="282"/>
      <c r="CX54" s="84"/>
      <c r="CY54" s="282"/>
      <c r="CZ54" s="78"/>
      <c r="DA54" s="282"/>
      <c r="DB54" s="84"/>
      <c r="DC54" s="6"/>
      <c r="DD54" s="299"/>
      <c r="DE54" s="85"/>
      <c r="DF54" s="87"/>
      <c r="DG54" s="87"/>
      <c r="DH54" s="6"/>
      <c r="DI54" s="91"/>
    </row>
    <row r="55" spans="1:115" ht="15.75" customHeight="1">
      <c r="A55" s="49">
        <v>14</v>
      </c>
      <c r="B55" s="8">
        <v>32</v>
      </c>
      <c r="C55" s="8">
        <v>2</v>
      </c>
      <c r="D55" s="8">
        <v>13</v>
      </c>
      <c r="E55" s="20">
        <v>14</v>
      </c>
      <c r="F55" s="21" t="s">
        <v>85</v>
      </c>
      <c r="G55" s="112">
        <f t="shared" si="20"/>
        <v>16</v>
      </c>
      <c r="H55" s="51">
        <v>2</v>
      </c>
      <c r="I55" s="121">
        <v>1</v>
      </c>
      <c r="J55" s="121"/>
      <c r="K55" s="123">
        <v>1</v>
      </c>
      <c r="L55" s="181"/>
      <c r="M55" s="122">
        <v>0</v>
      </c>
      <c r="N55" s="182"/>
      <c r="O55" s="124">
        <v>2</v>
      </c>
      <c r="P55" s="180"/>
      <c r="Q55" s="151">
        <v>2</v>
      </c>
      <c r="R55" s="197"/>
      <c r="S55" s="117">
        <v>0</v>
      </c>
      <c r="T55" s="198"/>
      <c r="U55" s="140">
        <v>1</v>
      </c>
      <c r="V55" s="187"/>
      <c r="W55" s="144">
        <v>0</v>
      </c>
      <c r="X55" s="212"/>
      <c r="Y55" s="138">
        <v>0</v>
      </c>
      <c r="Z55" s="208"/>
      <c r="AA55" s="146">
        <v>1</v>
      </c>
      <c r="AB55" s="170"/>
      <c r="AC55" s="19"/>
      <c r="AD55" s="212">
        <v>1</v>
      </c>
      <c r="AE55" s="19"/>
      <c r="AF55" s="170">
        <v>1</v>
      </c>
      <c r="AG55" s="28"/>
      <c r="AH55" s="219"/>
      <c r="AI55" s="28">
        <v>1</v>
      </c>
      <c r="AJ55" s="219"/>
      <c r="AK55" s="218"/>
      <c r="AL55" s="219"/>
      <c r="AM55" s="218"/>
      <c r="AN55" s="219"/>
      <c r="AO55" s="218"/>
      <c r="AP55" s="219"/>
      <c r="AQ55" s="249"/>
      <c r="AR55" s="219"/>
      <c r="AS55" s="238">
        <v>1</v>
      </c>
      <c r="AT55" s="219"/>
      <c r="AU55" s="218"/>
      <c r="AV55" s="227"/>
      <c r="AW55" s="218"/>
      <c r="AX55" s="219"/>
      <c r="AY55" s="218"/>
      <c r="AZ55" s="219"/>
      <c r="BA55" s="248">
        <v>1</v>
      </c>
      <c r="BB55" s="219"/>
      <c r="BC55" s="248">
        <v>1</v>
      </c>
      <c r="BD55" s="230"/>
      <c r="BE55" s="255"/>
      <c r="BF55" s="30"/>
      <c r="BG55" s="255"/>
      <c r="BH55" s="66"/>
      <c r="BI55" s="255"/>
      <c r="BJ55" s="69"/>
      <c r="BK55" s="266">
        <v>2</v>
      </c>
      <c r="BL55" s="66"/>
      <c r="BM55" s="255"/>
      <c r="BN55" s="30"/>
      <c r="BO55" s="30"/>
      <c r="BP55" s="30"/>
      <c r="BQ55" s="255"/>
      <c r="BR55" s="30"/>
      <c r="BS55" s="69"/>
      <c r="BT55" s="69"/>
      <c r="BU55" s="255"/>
      <c r="BV55" s="30"/>
      <c r="BW55" s="66"/>
      <c r="BX55" s="66"/>
      <c r="BY55" s="30"/>
      <c r="BZ55" s="30"/>
      <c r="CA55" s="255"/>
      <c r="CB55" s="30"/>
      <c r="CC55" s="6"/>
      <c r="CD55" s="80"/>
      <c r="CE55" s="73"/>
      <c r="CF55" s="79"/>
      <c r="CG55" s="73"/>
      <c r="CH55" s="80"/>
      <c r="CI55" s="73"/>
      <c r="CJ55" s="80"/>
      <c r="CK55" s="70"/>
      <c r="CL55" s="80"/>
      <c r="CM55" s="70"/>
      <c r="CN55" s="79"/>
      <c r="CO55" s="79"/>
      <c r="CP55" s="80"/>
      <c r="CQ55" s="73"/>
      <c r="CR55" s="73"/>
      <c r="CS55" s="73"/>
      <c r="CT55" s="6"/>
      <c r="CU55" s="282"/>
      <c r="CV55" s="78"/>
      <c r="CW55" s="282"/>
      <c r="CX55" s="78"/>
      <c r="CY55" s="282"/>
      <c r="CZ55" s="78"/>
      <c r="DA55" s="282"/>
      <c r="DB55" s="82"/>
      <c r="DC55" s="6"/>
      <c r="DD55" s="299"/>
      <c r="DE55" s="85"/>
      <c r="DF55" s="87"/>
      <c r="DG55" s="87"/>
      <c r="DH55" s="6"/>
      <c r="DI55" s="91"/>
    </row>
    <row r="56" spans="1:115">
      <c r="A56" s="49">
        <v>5</v>
      </c>
      <c r="B56" s="8">
        <v>50</v>
      </c>
      <c r="C56" s="8">
        <v>0</v>
      </c>
      <c r="D56" s="8">
        <v>15</v>
      </c>
      <c r="E56" s="20">
        <v>16</v>
      </c>
      <c r="F56" s="21" t="s">
        <v>10</v>
      </c>
      <c r="G56" s="112">
        <f>SUM(I56:DI56)</f>
        <v>16</v>
      </c>
      <c r="H56" s="50">
        <v>0</v>
      </c>
      <c r="I56" s="130">
        <v>0</v>
      </c>
      <c r="J56" s="130"/>
      <c r="K56" s="122">
        <v>0</v>
      </c>
      <c r="L56" s="182"/>
      <c r="M56" s="123">
        <v>1</v>
      </c>
      <c r="N56" s="181"/>
      <c r="O56" s="122">
        <v>0</v>
      </c>
      <c r="P56" s="182"/>
      <c r="Q56" s="117">
        <v>0</v>
      </c>
      <c r="R56" s="198"/>
      <c r="S56" s="117">
        <v>0</v>
      </c>
      <c r="T56" s="198"/>
      <c r="U56" s="140">
        <v>1</v>
      </c>
      <c r="V56" s="187"/>
      <c r="W56" s="146">
        <v>1</v>
      </c>
      <c r="X56" s="170"/>
      <c r="Y56" s="138">
        <v>0</v>
      </c>
      <c r="Z56" s="208"/>
      <c r="AA56" s="144">
        <v>0</v>
      </c>
      <c r="AB56" s="212"/>
      <c r="AC56" s="19"/>
      <c r="AD56" s="212">
        <v>1</v>
      </c>
      <c r="AE56" s="19"/>
      <c r="AF56" s="170">
        <v>1</v>
      </c>
      <c r="AG56" s="11"/>
      <c r="AH56" s="220"/>
      <c r="AI56" s="32">
        <v>1</v>
      </c>
      <c r="AJ56" s="230"/>
      <c r="AK56" s="243"/>
      <c r="AL56" s="220"/>
      <c r="AM56" s="218"/>
      <c r="AN56" s="220"/>
      <c r="AO56" s="218"/>
      <c r="AP56" s="219"/>
      <c r="AQ56" s="238">
        <v>1</v>
      </c>
      <c r="AR56" s="219"/>
      <c r="AS56" s="218"/>
      <c r="AT56" s="219"/>
      <c r="AU56" s="218"/>
      <c r="AV56" s="219"/>
      <c r="AW56" s="218"/>
      <c r="AX56" s="219"/>
      <c r="AY56" s="218"/>
      <c r="AZ56" s="219"/>
      <c r="BA56" s="248">
        <v>1</v>
      </c>
      <c r="BB56" s="219"/>
      <c r="BC56" s="248">
        <v>1</v>
      </c>
      <c r="BD56" s="230"/>
      <c r="BE56" s="255"/>
      <c r="BF56" s="69"/>
      <c r="BG56" s="255"/>
      <c r="BH56" s="66"/>
      <c r="BI56" s="264">
        <v>1</v>
      </c>
      <c r="BJ56" s="66"/>
      <c r="BK56" s="255"/>
      <c r="BL56" s="66"/>
      <c r="BM56" s="255"/>
      <c r="BN56" s="30"/>
      <c r="BO56" s="30"/>
      <c r="BP56" s="30"/>
      <c r="BQ56" s="269">
        <v>1</v>
      </c>
      <c r="BR56" s="30"/>
      <c r="BS56" s="30"/>
      <c r="BT56" s="30"/>
      <c r="BU56" s="255"/>
      <c r="BV56" s="30"/>
      <c r="BW56" s="30"/>
      <c r="BX56" s="30"/>
      <c r="BY56" s="30"/>
      <c r="BZ56" s="30"/>
      <c r="CA56" s="264">
        <v>1</v>
      </c>
      <c r="CB56" s="66"/>
      <c r="CC56" s="6"/>
      <c r="CD56" s="80"/>
      <c r="CE56" s="70"/>
      <c r="CF56" s="79"/>
      <c r="CG56" s="70"/>
      <c r="CH56" s="70"/>
      <c r="CI56" s="70"/>
      <c r="CJ56" s="80"/>
      <c r="CK56" s="73"/>
      <c r="CL56" s="274">
        <v>1</v>
      </c>
      <c r="CM56" s="76"/>
      <c r="CN56" s="79"/>
      <c r="CO56" s="79"/>
      <c r="CP56" s="279">
        <v>1</v>
      </c>
      <c r="CQ56" s="70"/>
      <c r="CR56" s="73"/>
      <c r="CS56" s="73"/>
      <c r="CT56" s="6"/>
      <c r="CU56" s="282"/>
      <c r="CV56" s="78"/>
      <c r="CW56" s="282"/>
      <c r="CX56" s="84"/>
      <c r="CY56" s="282"/>
      <c r="CZ56" s="78"/>
      <c r="DA56" s="288">
        <v>1</v>
      </c>
      <c r="DB56" s="78"/>
      <c r="DC56" s="6"/>
      <c r="DD56" s="299"/>
      <c r="DE56" s="85"/>
      <c r="DF56" s="310">
        <v>1</v>
      </c>
      <c r="DG56" s="85"/>
      <c r="DH56" s="6"/>
      <c r="DI56" s="91"/>
    </row>
    <row r="57" spans="1:115">
      <c r="A57" s="49">
        <v>3</v>
      </c>
      <c r="B57" s="8">
        <v>42</v>
      </c>
      <c r="C57" s="8">
        <v>0</v>
      </c>
      <c r="D57" s="8">
        <v>12</v>
      </c>
      <c r="E57" s="20">
        <v>15</v>
      </c>
      <c r="F57" s="21" t="s">
        <v>9</v>
      </c>
      <c r="G57" s="112">
        <f t="shared" ref="G57" si="21">SUM(I57:DI57)</f>
        <v>15</v>
      </c>
      <c r="H57" s="50">
        <v>3</v>
      </c>
      <c r="I57" s="121">
        <v>1</v>
      </c>
      <c r="J57" s="121"/>
      <c r="K57" s="122">
        <v>0</v>
      </c>
      <c r="L57" s="182"/>
      <c r="M57" s="122">
        <v>0</v>
      </c>
      <c r="N57" s="182"/>
      <c r="O57" s="123">
        <v>1</v>
      </c>
      <c r="P57" s="181"/>
      <c r="Q57" s="117">
        <v>0</v>
      </c>
      <c r="R57" s="198"/>
      <c r="S57" s="117">
        <v>0</v>
      </c>
      <c r="T57" s="198"/>
      <c r="U57" s="140">
        <v>1</v>
      </c>
      <c r="V57" s="187"/>
      <c r="W57" s="144">
        <v>0</v>
      </c>
      <c r="X57" s="212"/>
      <c r="Y57" s="138">
        <v>0</v>
      </c>
      <c r="Z57" s="208"/>
      <c r="AA57" s="146">
        <v>1</v>
      </c>
      <c r="AB57" s="170"/>
      <c r="AC57" s="19"/>
      <c r="AD57" s="171"/>
      <c r="AE57" s="19"/>
      <c r="AF57" s="194"/>
      <c r="AG57" s="28">
        <v>2</v>
      </c>
      <c r="AH57" s="219"/>
      <c r="AI57" s="31">
        <v>1</v>
      </c>
      <c r="AJ57" s="227"/>
      <c r="AK57" s="218"/>
      <c r="AL57" s="219"/>
      <c r="AM57" s="218"/>
      <c r="AN57" s="219"/>
      <c r="AO57" s="239">
        <v>2</v>
      </c>
      <c r="AP57" s="230"/>
      <c r="AQ57" s="238">
        <v>1</v>
      </c>
      <c r="AR57" s="230"/>
      <c r="AS57" s="218"/>
      <c r="AT57" s="230"/>
      <c r="AU57" s="218"/>
      <c r="AV57" s="230"/>
      <c r="AW57" s="218"/>
      <c r="AX57" s="219"/>
      <c r="AY57" s="218"/>
      <c r="AZ57" s="219"/>
      <c r="BA57" s="218"/>
      <c r="BB57" s="219"/>
      <c r="BC57" s="248">
        <v>1</v>
      </c>
      <c r="BD57" s="219"/>
      <c r="BE57" s="255"/>
      <c r="BF57" s="66"/>
      <c r="BG57" s="255"/>
      <c r="BH57" s="66"/>
      <c r="BI57" s="264">
        <v>1</v>
      </c>
      <c r="BJ57" s="66"/>
      <c r="BK57" s="255"/>
      <c r="BL57" s="66"/>
      <c r="BM57" s="255"/>
      <c r="BN57" s="30"/>
      <c r="BO57" s="30"/>
      <c r="BP57" s="30"/>
      <c r="BQ57" s="255"/>
      <c r="BR57" s="30"/>
      <c r="BS57" s="66"/>
      <c r="BT57" s="66"/>
      <c r="BU57" s="255"/>
      <c r="BV57" s="30"/>
      <c r="BW57" s="69"/>
      <c r="BX57" s="69"/>
      <c r="BY57" s="30"/>
      <c r="BZ57" s="30"/>
      <c r="CA57" s="255"/>
      <c r="CB57" s="66"/>
      <c r="CC57" s="6"/>
      <c r="CD57" s="80"/>
      <c r="CE57" s="70"/>
      <c r="CF57" s="274">
        <v>2</v>
      </c>
      <c r="CG57" s="76"/>
      <c r="CH57" s="80"/>
      <c r="CI57" s="76"/>
      <c r="CJ57" s="274">
        <v>1</v>
      </c>
      <c r="CK57" s="73"/>
      <c r="CL57" s="80"/>
      <c r="CM57" s="70"/>
      <c r="CN57" s="79"/>
      <c r="CO57" s="79"/>
      <c r="CP57" s="80"/>
      <c r="CQ57" s="76"/>
      <c r="CR57" s="70"/>
      <c r="CS57" s="70"/>
      <c r="CT57" s="6"/>
      <c r="CU57" s="282"/>
      <c r="CV57" s="78"/>
      <c r="CW57" s="282"/>
      <c r="CX57" s="78"/>
      <c r="CY57" s="282"/>
      <c r="CZ57" s="78"/>
      <c r="DA57" s="282"/>
      <c r="DB57" s="78"/>
      <c r="DC57" s="6"/>
      <c r="DD57" s="299"/>
      <c r="DE57" s="85"/>
      <c r="DF57" s="87"/>
      <c r="DG57" s="87"/>
      <c r="DH57" s="6"/>
      <c r="DI57" s="91"/>
    </row>
    <row r="58" spans="1:115">
      <c r="A58" s="49">
        <v>11</v>
      </c>
      <c r="B58" s="8">
        <v>37</v>
      </c>
      <c r="C58" s="8">
        <v>2</v>
      </c>
      <c r="D58" s="8">
        <v>12</v>
      </c>
      <c r="E58" s="20">
        <v>17</v>
      </c>
      <c r="F58" s="21" t="s">
        <v>102</v>
      </c>
      <c r="G58" s="112">
        <f>SUM(I58:DI58)</f>
        <v>14</v>
      </c>
      <c r="H58" s="51">
        <v>1</v>
      </c>
      <c r="I58" s="128">
        <v>0</v>
      </c>
      <c r="J58" s="128"/>
      <c r="K58" s="129">
        <v>0</v>
      </c>
      <c r="L58" s="184"/>
      <c r="M58" s="129">
        <v>1</v>
      </c>
      <c r="N58" s="184"/>
      <c r="O58" s="129">
        <v>1</v>
      </c>
      <c r="P58" s="184"/>
      <c r="Q58" s="134">
        <v>0</v>
      </c>
      <c r="R58" s="201"/>
      <c r="S58" s="134">
        <v>0</v>
      </c>
      <c r="T58" s="201"/>
      <c r="U58" s="140">
        <v>1</v>
      </c>
      <c r="V58" s="187"/>
      <c r="W58" s="138">
        <v>0</v>
      </c>
      <c r="X58" s="208"/>
      <c r="Y58" s="138">
        <v>0</v>
      </c>
      <c r="Z58" s="208"/>
      <c r="AA58" s="138">
        <v>0</v>
      </c>
      <c r="AB58" s="208"/>
      <c r="AC58" s="19"/>
      <c r="AD58" s="173"/>
      <c r="AE58" s="18"/>
      <c r="AF58" s="170">
        <v>1</v>
      </c>
      <c r="AG58" s="28"/>
      <c r="AH58" s="219"/>
      <c r="AI58" s="32">
        <v>1</v>
      </c>
      <c r="AJ58" s="230"/>
      <c r="AK58" s="244"/>
      <c r="AL58" s="219"/>
      <c r="AM58" s="242">
        <v>1</v>
      </c>
      <c r="AN58" s="219"/>
      <c r="AO58" s="218"/>
      <c r="AP58" s="227"/>
      <c r="AQ58" s="238">
        <v>1</v>
      </c>
      <c r="AR58" s="227"/>
      <c r="AS58" s="238">
        <v>1</v>
      </c>
      <c r="AT58" s="227"/>
      <c r="AU58" s="218"/>
      <c r="AV58" s="219"/>
      <c r="AW58" s="253">
        <v>2</v>
      </c>
      <c r="AX58" s="219"/>
      <c r="AY58" s="219"/>
      <c r="AZ58" s="219"/>
      <c r="BA58" s="230"/>
      <c r="BB58" s="230"/>
      <c r="BC58" s="219"/>
      <c r="BD58" s="219"/>
      <c r="BE58" s="257"/>
      <c r="BF58" s="30"/>
      <c r="BG58" s="259"/>
      <c r="BH58" s="66"/>
      <c r="BI58" s="255"/>
      <c r="BJ58" s="69"/>
      <c r="BK58" s="259"/>
      <c r="BL58" s="66"/>
      <c r="BM58" s="257"/>
      <c r="BN58" s="30"/>
      <c r="BO58" s="30"/>
      <c r="BP58" s="30"/>
      <c r="BR58" s="30"/>
      <c r="BS58" s="66"/>
      <c r="BT58" s="66"/>
      <c r="BU58" s="266">
        <v>2</v>
      </c>
      <c r="BV58" s="66"/>
      <c r="BW58" s="30"/>
      <c r="BX58" s="30"/>
      <c r="BY58" s="30"/>
      <c r="BZ58" s="30"/>
      <c r="CA58" s="271">
        <v>1</v>
      </c>
      <c r="CB58" s="66"/>
      <c r="CC58" s="6"/>
      <c r="CD58" s="80"/>
      <c r="CE58" s="73"/>
      <c r="CF58" s="79"/>
      <c r="CG58" s="73"/>
      <c r="CH58" s="80"/>
      <c r="CI58" s="73"/>
      <c r="CJ58" s="274">
        <v>1</v>
      </c>
      <c r="CK58" s="73"/>
      <c r="CL58" s="80"/>
      <c r="CM58" s="70"/>
      <c r="CN58" s="79"/>
      <c r="CO58" s="79"/>
      <c r="CP58" s="80"/>
      <c r="CQ58" s="70"/>
      <c r="CR58" s="73"/>
      <c r="CS58" s="73"/>
      <c r="CT58" s="6"/>
      <c r="CU58" s="282"/>
      <c r="CV58" s="78"/>
      <c r="CW58" s="282"/>
      <c r="CX58" s="78"/>
      <c r="CY58" s="282"/>
      <c r="CZ58" s="78"/>
      <c r="DA58" s="282"/>
      <c r="DB58" s="78"/>
      <c r="DC58" s="6"/>
      <c r="DD58" s="299"/>
      <c r="DE58" s="85"/>
      <c r="DF58" s="85"/>
      <c r="DG58" s="85"/>
      <c r="DH58" s="6"/>
      <c r="DI58" s="91"/>
    </row>
    <row r="59" spans="1:115">
      <c r="A59" s="49">
        <v>17</v>
      </c>
      <c r="B59" s="8">
        <v>29</v>
      </c>
      <c r="C59" s="8">
        <v>0</v>
      </c>
      <c r="D59" s="8">
        <v>10</v>
      </c>
      <c r="E59" s="20">
        <v>18</v>
      </c>
      <c r="F59" s="21" t="s">
        <v>99</v>
      </c>
      <c r="G59" s="112">
        <f>SUM(I59:DI59)</f>
        <v>11</v>
      </c>
      <c r="H59" s="50">
        <v>1</v>
      </c>
      <c r="I59" s="121">
        <v>1</v>
      </c>
      <c r="J59" s="121"/>
      <c r="K59" s="122">
        <v>0</v>
      </c>
      <c r="L59" s="182"/>
      <c r="M59" s="122">
        <v>0</v>
      </c>
      <c r="N59" s="182"/>
      <c r="O59" s="123">
        <v>1</v>
      </c>
      <c r="P59" s="181"/>
      <c r="Q59" s="117">
        <v>0</v>
      </c>
      <c r="R59" s="198"/>
      <c r="S59" s="117">
        <v>0</v>
      </c>
      <c r="T59" s="198"/>
      <c r="U59" s="138">
        <v>0</v>
      </c>
      <c r="V59" s="208"/>
      <c r="W59" s="96" t="s">
        <v>104</v>
      </c>
      <c r="X59" s="171"/>
      <c r="Y59" s="138">
        <v>0</v>
      </c>
      <c r="Z59" s="208"/>
      <c r="AA59" s="146">
        <v>1</v>
      </c>
      <c r="AB59" s="170"/>
      <c r="AC59" s="19"/>
      <c r="AD59" s="171"/>
      <c r="AE59" s="19"/>
      <c r="AF59" s="185"/>
      <c r="AG59" s="28"/>
      <c r="AH59" s="219"/>
      <c r="AI59" s="32">
        <v>1</v>
      </c>
      <c r="AJ59" s="230"/>
      <c r="AK59" s="245">
        <v>2</v>
      </c>
      <c r="AL59" s="219"/>
      <c r="AM59" s="218"/>
      <c r="AN59" s="219"/>
      <c r="AO59" s="248">
        <v>1</v>
      </c>
      <c r="AP59" s="219"/>
      <c r="AQ59" s="249"/>
      <c r="AR59" s="219"/>
      <c r="AS59" s="218"/>
      <c r="AT59" s="219"/>
      <c r="AU59" s="218"/>
      <c r="AV59" s="227"/>
      <c r="AW59" s="218"/>
      <c r="AX59" s="219"/>
      <c r="AY59" s="218"/>
      <c r="AZ59" s="219"/>
      <c r="BA59" s="248">
        <v>1</v>
      </c>
      <c r="BB59" s="219"/>
      <c r="BC59" s="248">
        <v>1</v>
      </c>
      <c r="BD59" s="219"/>
      <c r="BE59" s="264">
        <v>1</v>
      </c>
      <c r="BF59" s="30"/>
      <c r="BG59" s="255"/>
      <c r="BH59" s="66"/>
      <c r="BI59" s="264">
        <v>1</v>
      </c>
      <c r="BJ59" s="30"/>
      <c r="BK59" s="255"/>
      <c r="BL59" s="66"/>
      <c r="BM59" s="255"/>
      <c r="BN59" s="30"/>
      <c r="BO59" s="30"/>
      <c r="BP59" s="30"/>
      <c r="BQ59" s="255"/>
      <c r="BR59" s="30"/>
      <c r="BS59" s="69"/>
      <c r="BT59" s="69"/>
      <c r="BU59" s="255"/>
      <c r="BV59" s="66"/>
      <c r="BW59" s="69"/>
      <c r="BX59" s="69"/>
      <c r="BY59" s="30"/>
      <c r="BZ59" s="30"/>
      <c r="CA59" s="255"/>
      <c r="CB59" s="66"/>
      <c r="CC59" s="6"/>
      <c r="CD59" s="80"/>
      <c r="CE59" s="70"/>
      <c r="CF59" s="79"/>
      <c r="CG59" s="73"/>
      <c r="CH59" s="73"/>
      <c r="CI59" s="73"/>
      <c r="CJ59" s="73"/>
      <c r="CK59" s="73"/>
      <c r="CL59" s="70"/>
      <c r="CM59" s="70"/>
      <c r="CN59" s="79"/>
      <c r="CO59" s="79"/>
      <c r="CP59" s="80"/>
      <c r="CQ59" s="70"/>
      <c r="CR59" s="70"/>
      <c r="CS59" s="70"/>
      <c r="CT59" s="6"/>
      <c r="CU59" s="78"/>
      <c r="CV59" s="78"/>
      <c r="CW59" s="82"/>
      <c r="CX59" s="82"/>
      <c r="CY59" s="282"/>
      <c r="CZ59" s="78"/>
      <c r="DA59" s="282"/>
      <c r="DB59" s="78"/>
      <c r="DC59" s="6"/>
      <c r="DD59" s="299"/>
      <c r="DE59" s="85"/>
      <c r="DF59" s="87"/>
      <c r="DG59" s="87"/>
      <c r="DH59" s="6"/>
      <c r="DI59" s="91"/>
    </row>
    <row r="60" spans="1:115">
      <c r="A60" s="49"/>
      <c r="B60" s="8"/>
      <c r="C60" s="8"/>
      <c r="D60" s="8"/>
      <c r="E60" s="20">
        <v>19</v>
      </c>
      <c r="F60" s="8"/>
      <c r="G60" s="7"/>
      <c r="H60" s="51"/>
      <c r="I60" s="55"/>
      <c r="J60" s="55"/>
      <c r="K60" s="19"/>
      <c r="L60" s="185"/>
      <c r="M60" s="19"/>
      <c r="N60" s="185"/>
      <c r="O60" s="10"/>
      <c r="P60" s="189"/>
      <c r="Q60" s="10"/>
      <c r="R60" s="189"/>
      <c r="S60" s="10"/>
      <c r="T60" s="189"/>
      <c r="U60" s="10"/>
      <c r="V60" s="189"/>
      <c r="W60" s="19"/>
      <c r="X60" s="185"/>
      <c r="Y60" s="26"/>
      <c r="Z60" s="173"/>
      <c r="AA60" s="26"/>
      <c r="AB60" s="173"/>
      <c r="AC60" s="19"/>
      <c r="AD60" s="185"/>
      <c r="AE60" s="26"/>
      <c r="AF60" s="173"/>
      <c r="AG60" s="28"/>
      <c r="AH60" s="219"/>
      <c r="AI60" s="32"/>
      <c r="AJ60" s="230"/>
      <c r="AK60" s="28"/>
      <c r="AL60" s="219"/>
      <c r="AM60" s="28"/>
      <c r="AN60" s="219"/>
      <c r="AO60" s="28"/>
      <c r="AP60" s="219"/>
      <c r="AQ60" s="28"/>
      <c r="AR60" s="219"/>
      <c r="AS60" s="28"/>
      <c r="AT60" s="219"/>
      <c r="AU60" s="32"/>
      <c r="AV60" s="219"/>
      <c r="AW60" s="28"/>
      <c r="AX60" s="219"/>
      <c r="AY60" s="28"/>
      <c r="AZ60" s="219"/>
      <c r="BA60" s="28"/>
      <c r="BB60" s="219"/>
      <c r="BC60" s="28"/>
      <c r="BD60" s="219"/>
      <c r="BE60" s="69"/>
      <c r="BF60" s="69"/>
      <c r="BG60" s="66"/>
      <c r="BH60" s="66"/>
      <c r="BI60" s="30"/>
      <c r="BJ60" s="30"/>
      <c r="BK60" s="66"/>
      <c r="BL60" s="66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69"/>
      <c r="BX60" s="69"/>
      <c r="BY60" s="30"/>
      <c r="BZ60" s="30"/>
      <c r="CA60" s="66"/>
      <c r="CB60" s="66"/>
      <c r="CC60" s="6"/>
      <c r="CD60" s="70"/>
      <c r="CE60" s="70"/>
      <c r="CF60" s="73"/>
      <c r="CG60" s="70"/>
      <c r="CH60" s="70"/>
      <c r="CI60" s="70"/>
      <c r="CJ60" s="73"/>
      <c r="CK60" s="73"/>
      <c r="CL60" s="73"/>
      <c r="CM60" s="73"/>
      <c r="CN60" s="79"/>
      <c r="CO60" s="79"/>
      <c r="CP60" s="70"/>
      <c r="CQ60" s="70"/>
      <c r="CR60" s="70"/>
      <c r="CS60" s="70"/>
      <c r="CT60" s="6"/>
      <c r="CU60" s="78"/>
      <c r="CV60" s="78"/>
      <c r="CW60" s="78"/>
      <c r="CX60" s="78"/>
      <c r="CY60" s="78"/>
      <c r="CZ60" s="78"/>
      <c r="DA60" s="82"/>
      <c r="DB60" s="82"/>
      <c r="DC60" s="6"/>
      <c r="DD60" s="87"/>
      <c r="DE60" s="87"/>
      <c r="DF60" s="85"/>
      <c r="DG60" s="85"/>
      <c r="DH60" s="6"/>
      <c r="DI60" s="91"/>
    </row>
    <row r="61" spans="1:115">
      <c r="A61" s="49"/>
      <c r="B61" s="8"/>
      <c r="C61" s="8"/>
      <c r="D61" s="8"/>
      <c r="E61" s="20">
        <v>20</v>
      </c>
      <c r="F61" s="8"/>
      <c r="G61" s="7"/>
      <c r="H61" s="51"/>
      <c r="I61" s="55"/>
      <c r="J61" s="55"/>
      <c r="K61" s="19"/>
      <c r="L61" s="185"/>
      <c r="M61" s="19"/>
      <c r="N61" s="185"/>
      <c r="O61" s="18"/>
      <c r="P61" s="193"/>
      <c r="Q61" s="10"/>
      <c r="R61" s="189"/>
      <c r="S61" s="10"/>
      <c r="T61" s="189"/>
      <c r="U61" s="10"/>
      <c r="V61" s="189"/>
      <c r="W61" s="19"/>
      <c r="X61" s="185"/>
      <c r="Y61" s="10"/>
      <c r="Z61" s="189"/>
      <c r="AA61" s="10"/>
      <c r="AB61" s="189"/>
      <c r="AC61" s="19"/>
      <c r="AD61" s="185"/>
      <c r="AE61" s="19"/>
      <c r="AF61" s="185"/>
      <c r="AG61" s="28"/>
      <c r="AH61" s="219"/>
      <c r="AI61" s="32"/>
      <c r="AJ61" s="230"/>
      <c r="AK61" s="28"/>
      <c r="AL61" s="219"/>
      <c r="AM61" s="28"/>
      <c r="AN61" s="219"/>
      <c r="AO61" s="32"/>
      <c r="AP61" s="230"/>
      <c r="AQ61" s="32"/>
      <c r="AR61" s="230"/>
      <c r="AS61" s="32"/>
      <c r="AT61" s="230"/>
      <c r="AU61" s="31"/>
      <c r="AV61" s="230"/>
      <c r="AW61" s="28"/>
      <c r="AX61" s="219"/>
      <c r="AY61" s="28"/>
      <c r="AZ61" s="219"/>
      <c r="BA61" s="28"/>
      <c r="BB61" s="219"/>
      <c r="BC61" s="28"/>
      <c r="BD61" s="219"/>
      <c r="BE61" s="30"/>
      <c r="BF61" s="30"/>
      <c r="BG61" s="66"/>
      <c r="BH61" s="66"/>
      <c r="BI61" s="30"/>
      <c r="BJ61" s="30"/>
      <c r="BK61" s="66"/>
      <c r="BL61" s="66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6"/>
      <c r="CD61" s="73"/>
      <c r="CE61" s="73"/>
      <c r="CF61" s="73"/>
      <c r="CG61" s="73"/>
      <c r="CH61" s="73"/>
      <c r="CI61" s="73"/>
      <c r="CJ61" s="73"/>
      <c r="CK61" s="73"/>
      <c r="CL61" s="70"/>
      <c r="CM61" s="70"/>
      <c r="CN61" s="79"/>
      <c r="CO61" s="79"/>
      <c r="CP61" s="73"/>
      <c r="CQ61" s="73"/>
      <c r="CR61" s="73"/>
      <c r="CS61" s="73"/>
      <c r="CT61" s="6"/>
      <c r="CU61" s="78"/>
      <c r="CV61" s="78"/>
      <c r="CW61" s="82"/>
      <c r="CX61" s="82"/>
      <c r="CY61" s="78"/>
      <c r="CZ61" s="78"/>
      <c r="DA61" s="82"/>
      <c r="DB61" s="82"/>
      <c r="DC61" s="6"/>
      <c r="DD61" s="85"/>
      <c r="DE61" s="85"/>
      <c r="DF61" s="85"/>
      <c r="DG61" s="85"/>
      <c r="DH61" s="6"/>
      <c r="DI61" s="91"/>
    </row>
    <row r="62" spans="1:115">
      <c r="A62" s="49"/>
      <c r="B62" s="8"/>
      <c r="C62" s="8"/>
      <c r="D62" s="8"/>
      <c r="E62" s="20">
        <v>21</v>
      </c>
      <c r="F62" s="8"/>
      <c r="G62" s="7"/>
      <c r="H62" s="51"/>
      <c r="I62" s="55"/>
      <c r="J62" s="55"/>
      <c r="K62" s="19"/>
      <c r="L62" s="185"/>
      <c r="M62" s="19"/>
      <c r="N62" s="185"/>
      <c r="O62" s="10"/>
      <c r="P62" s="189"/>
      <c r="Q62" s="10"/>
      <c r="R62" s="189"/>
      <c r="S62" s="10"/>
      <c r="T62" s="189"/>
      <c r="U62" s="10"/>
      <c r="V62" s="189"/>
      <c r="W62" s="19"/>
      <c r="X62" s="185"/>
      <c r="Y62" s="19"/>
      <c r="Z62" s="185"/>
      <c r="AA62" s="26"/>
      <c r="AB62" s="173"/>
      <c r="AC62" s="19"/>
      <c r="AD62" s="185"/>
      <c r="AE62" s="19"/>
      <c r="AF62" s="185"/>
      <c r="AG62" s="28"/>
      <c r="AH62" s="219"/>
      <c r="AI62" s="31"/>
      <c r="AJ62" s="227"/>
      <c r="AK62" s="28"/>
      <c r="AL62" s="219"/>
      <c r="AM62" s="32"/>
      <c r="AN62" s="230"/>
      <c r="AO62" s="28"/>
      <c r="AP62" s="219"/>
      <c r="AQ62" s="28"/>
      <c r="AR62" s="219"/>
      <c r="AS62" s="28"/>
      <c r="AT62" s="219"/>
      <c r="AU62" s="28"/>
      <c r="AV62" s="230"/>
      <c r="AW62" s="28"/>
      <c r="AX62" s="219"/>
      <c r="AY62" s="28"/>
      <c r="AZ62" s="219"/>
      <c r="BA62" s="28"/>
      <c r="BB62" s="219"/>
      <c r="BC62" s="32"/>
      <c r="BD62" s="230"/>
      <c r="BE62" s="30"/>
      <c r="BF62" s="30"/>
      <c r="BG62" s="30"/>
      <c r="BH62" s="30"/>
      <c r="BI62" s="30"/>
      <c r="BJ62" s="30"/>
      <c r="BK62" s="30"/>
      <c r="BL62" s="30"/>
      <c r="BM62" s="66"/>
      <c r="BN62" s="66"/>
      <c r="BO62" s="30"/>
      <c r="BP62" s="30"/>
      <c r="BQ62" s="30"/>
      <c r="BR62" s="30"/>
      <c r="BS62" s="66"/>
      <c r="BT62" s="66"/>
      <c r="BU62" s="66"/>
      <c r="BV62" s="66"/>
      <c r="BW62" s="69"/>
      <c r="BX62" s="69"/>
      <c r="BY62" s="30"/>
      <c r="BZ62" s="30"/>
      <c r="CA62" s="66"/>
      <c r="CB62" s="66"/>
      <c r="CC62" s="6"/>
      <c r="CD62" s="70"/>
      <c r="CE62" s="70"/>
      <c r="CF62" s="73"/>
      <c r="CG62" s="73"/>
      <c r="CH62" s="73"/>
      <c r="CI62" s="73"/>
      <c r="CJ62" s="73"/>
      <c r="CK62" s="73"/>
      <c r="CL62" s="70"/>
      <c r="CM62" s="70"/>
      <c r="CN62" s="80"/>
      <c r="CO62" s="80"/>
      <c r="CP62" s="70"/>
      <c r="CQ62" s="70"/>
      <c r="CR62" s="70"/>
      <c r="CS62" s="70"/>
      <c r="CT62" s="6"/>
      <c r="CU62" s="78"/>
      <c r="CV62" s="78"/>
      <c r="CW62" s="82"/>
      <c r="CX62" s="82"/>
      <c r="CY62" s="78"/>
      <c r="CZ62" s="78"/>
      <c r="DA62" s="82"/>
      <c r="DB62" s="82"/>
      <c r="DC62" s="6"/>
      <c r="DD62" s="85"/>
      <c r="DE62" s="85"/>
      <c r="DF62" s="85"/>
      <c r="DG62" s="85"/>
      <c r="DH62" s="6"/>
      <c r="DI62" s="91"/>
    </row>
    <row r="63" spans="1:115">
      <c r="A63" s="49"/>
      <c r="B63" s="8"/>
      <c r="C63" s="8"/>
      <c r="D63" s="8"/>
      <c r="E63" s="20">
        <v>22</v>
      </c>
      <c r="F63" s="8"/>
      <c r="G63" s="7"/>
      <c r="H63" s="51"/>
      <c r="I63" s="54"/>
      <c r="J63" s="54"/>
      <c r="K63" s="19"/>
      <c r="L63" s="185"/>
      <c r="M63" s="10"/>
      <c r="N63" s="189"/>
      <c r="O63" s="10"/>
      <c r="P63" s="189"/>
      <c r="Q63" s="10"/>
      <c r="R63" s="189"/>
      <c r="S63" s="10"/>
      <c r="T63" s="189"/>
      <c r="U63" s="10"/>
      <c r="V63" s="189"/>
      <c r="W63" s="19"/>
      <c r="X63" s="185"/>
      <c r="Y63" s="10"/>
      <c r="Z63" s="189"/>
      <c r="AA63" s="10"/>
      <c r="AB63" s="189"/>
      <c r="AC63" s="10"/>
      <c r="AD63" s="189"/>
      <c r="AE63" s="19"/>
      <c r="AF63" s="185"/>
      <c r="AG63" s="11"/>
      <c r="AH63" s="220"/>
      <c r="AI63" s="32"/>
      <c r="AJ63" s="230"/>
      <c r="AK63" s="11"/>
      <c r="AL63" s="220"/>
      <c r="AM63" s="11"/>
      <c r="AN63" s="220"/>
      <c r="AO63" s="28"/>
      <c r="AP63" s="219"/>
      <c r="AQ63" s="28"/>
      <c r="AR63" s="219"/>
      <c r="AS63" s="28"/>
      <c r="AT63" s="219"/>
      <c r="AU63" s="35"/>
      <c r="AV63" s="219"/>
      <c r="AW63" s="35"/>
      <c r="AX63" s="219"/>
      <c r="AY63" s="28"/>
      <c r="AZ63" s="219"/>
      <c r="BA63" s="32"/>
      <c r="BB63" s="230"/>
      <c r="BC63" s="28"/>
      <c r="BD63" s="219"/>
      <c r="BE63" s="30"/>
      <c r="BF63" s="30"/>
      <c r="BG63" s="30"/>
      <c r="BH63" s="30"/>
      <c r="BI63" s="30"/>
      <c r="BJ63" s="30"/>
      <c r="BK63" s="66"/>
      <c r="BL63" s="66"/>
      <c r="BM63" s="30"/>
      <c r="BN63" s="30"/>
      <c r="BO63" s="30"/>
      <c r="BP63" s="30"/>
      <c r="BQ63" s="30"/>
      <c r="BR63" s="30"/>
      <c r="BS63" s="66"/>
      <c r="BT63" s="66"/>
      <c r="BU63" s="30"/>
      <c r="BV63" s="30"/>
      <c r="BW63" s="30"/>
      <c r="BX63" s="30"/>
      <c r="BY63" s="30"/>
      <c r="BZ63" s="30"/>
      <c r="CA63" s="66"/>
      <c r="CB63" s="66"/>
      <c r="CC63" s="6"/>
      <c r="CD63" s="70"/>
      <c r="CE63" s="70"/>
      <c r="CF63" s="73"/>
      <c r="CG63" s="70"/>
      <c r="CH63" s="70"/>
      <c r="CI63" s="70"/>
      <c r="CJ63" s="70"/>
      <c r="CK63" s="70"/>
      <c r="CL63" s="70"/>
      <c r="CM63" s="70"/>
      <c r="CN63" s="79"/>
      <c r="CO63" s="79"/>
      <c r="CP63" s="70"/>
      <c r="CQ63" s="70"/>
      <c r="CR63" s="70"/>
      <c r="CS63" s="70"/>
      <c r="CT63" s="6"/>
      <c r="CU63" s="78"/>
      <c r="CV63" s="78"/>
      <c r="CW63" s="78"/>
      <c r="CX63" s="78"/>
      <c r="CY63" s="78"/>
      <c r="CZ63" s="78"/>
      <c r="DA63" s="78"/>
      <c r="DB63" s="78"/>
      <c r="DC63" s="6"/>
      <c r="DD63" s="85"/>
      <c r="DE63" s="85"/>
      <c r="DF63" s="85"/>
      <c r="DG63" s="85"/>
      <c r="DH63" s="6"/>
      <c r="DI63" s="91"/>
      <c r="DK63" s="2">
        <v>4</v>
      </c>
    </row>
    <row r="64" spans="1:115">
      <c r="A64" s="49"/>
      <c r="B64" s="8"/>
      <c r="C64" s="8"/>
      <c r="D64" s="8"/>
      <c r="E64" s="20">
        <v>23</v>
      </c>
      <c r="F64" s="21"/>
      <c r="G64" s="20"/>
      <c r="H64" s="50"/>
      <c r="I64" s="53"/>
      <c r="J64" s="53"/>
      <c r="K64" s="19"/>
      <c r="L64" s="185"/>
      <c r="M64" s="19"/>
      <c r="N64" s="185"/>
      <c r="O64" s="10"/>
      <c r="P64" s="189"/>
      <c r="Q64" s="10"/>
      <c r="R64" s="189"/>
      <c r="S64" s="10"/>
      <c r="T64" s="189"/>
      <c r="U64" s="10"/>
      <c r="V64" s="189"/>
      <c r="W64" s="19"/>
      <c r="X64" s="185"/>
      <c r="Y64" s="26"/>
      <c r="Z64" s="173"/>
      <c r="AA64" s="26"/>
      <c r="AB64" s="173"/>
      <c r="AC64" s="26"/>
      <c r="AD64" s="173"/>
      <c r="AE64" s="26"/>
      <c r="AF64" s="173"/>
      <c r="AG64" s="28"/>
      <c r="AH64" s="219"/>
      <c r="AI64" s="28"/>
      <c r="AJ64" s="219"/>
      <c r="AK64" s="28"/>
      <c r="AL64" s="219"/>
      <c r="AM64" s="28"/>
      <c r="AN64" s="219"/>
      <c r="AO64" s="32"/>
      <c r="AP64" s="230"/>
      <c r="AQ64" s="32"/>
      <c r="AR64" s="230"/>
      <c r="AS64" s="32"/>
      <c r="AT64" s="230"/>
      <c r="AU64" s="31"/>
      <c r="AV64" s="230"/>
      <c r="AW64" s="28"/>
      <c r="AX64" s="219"/>
      <c r="AY64" s="28"/>
      <c r="AZ64" s="219"/>
      <c r="BA64" s="28"/>
      <c r="BB64" s="219"/>
      <c r="BC64" s="28"/>
      <c r="BD64" s="219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66"/>
      <c r="BT64" s="66"/>
      <c r="BU64" s="30"/>
      <c r="BV64" s="30"/>
      <c r="BW64" s="30"/>
      <c r="BX64" s="30"/>
      <c r="BY64" s="30"/>
      <c r="BZ64" s="30"/>
      <c r="CA64" s="66"/>
      <c r="CB64" s="66"/>
      <c r="CC64" s="6"/>
      <c r="CD64" s="70"/>
      <c r="CE64" s="70"/>
      <c r="CF64" s="73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6"/>
      <c r="CU64" s="78"/>
      <c r="CV64" s="78"/>
      <c r="CW64" s="78"/>
      <c r="CX64" s="78"/>
      <c r="CY64" s="78"/>
      <c r="CZ64" s="78"/>
      <c r="DA64" s="78"/>
      <c r="DB64" s="78"/>
      <c r="DC64" s="6"/>
      <c r="DD64" s="85"/>
      <c r="DE64" s="85"/>
      <c r="DF64" s="85"/>
      <c r="DG64" s="85"/>
      <c r="DH64" s="6"/>
      <c r="DI64" s="91"/>
    </row>
    <row r="65" spans="1:113">
      <c r="A65" s="49"/>
      <c r="B65" s="8"/>
      <c r="C65" s="8"/>
      <c r="D65" s="8"/>
      <c r="E65" s="20">
        <v>24</v>
      </c>
      <c r="F65" s="8"/>
      <c r="G65" s="7"/>
      <c r="H65" s="52"/>
      <c r="I65" s="48"/>
      <c r="J65" s="48"/>
      <c r="K65" s="26"/>
      <c r="L65" s="173"/>
      <c r="M65" s="26"/>
      <c r="N65" s="173"/>
      <c r="O65" s="26"/>
      <c r="P65" s="173"/>
      <c r="Q65" s="26"/>
      <c r="R65" s="173"/>
      <c r="S65" s="26"/>
      <c r="T65" s="173"/>
      <c r="U65" s="26"/>
      <c r="V65" s="173"/>
      <c r="W65" s="26"/>
      <c r="X65" s="173"/>
      <c r="Y65" s="26"/>
      <c r="Z65" s="173"/>
      <c r="AA65" s="26"/>
      <c r="AB65" s="173"/>
      <c r="AC65" s="26"/>
      <c r="AD65" s="173"/>
      <c r="AE65" s="26"/>
      <c r="AF65" s="173"/>
      <c r="AG65" s="28"/>
      <c r="AH65" s="219"/>
      <c r="AI65" s="28"/>
      <c r="AJ65" s="219"/>
      <c r="AK65" s="28"/>
      <c r="AL65" s="219"/>
      <c r="AM65" s="28"/>
      <c r="AN65" s="219"/>
      <c r="AO65" s="28"/>
      <c r="AP65" s="219"/>
      <c r="AQ65" s="28"/>
      <c r="AR65" s="219"/>
      <c r="AS65" s="28"/>
      <c r="AT65" s="219"/>
      <c r="AU65" s="32"/>
      <c r="AV65" s="227"/>
      <c r="AW65" s="28"/>
      <c r="AX65" s="219"/>
      <c r="AY65" s="28"/>
      <c r="AZ65" s="219"/>
      <c r="BA65" s="32"/>
      <c r="BB65" s="230"/>
      <c r="BC65" s="28"/>
      <c r="BD65" s="219"/>
      <c r="BE65" s="30"/>
      <c r="BF65" s="30"/>
      <c r="BG65" s="66"/>
      <c r="BH65" s="66"/>
      <c r="BI65" s="30"/>
      <c r="BJ65" s="30"/>
      <c r="BK65" s="66"/>
      <c r="BL65" s="66"/>
      <c r="BM65" s="30"/>
      <c r="BN65" s="30"/>
      <c r="BO65" s="30"/>
      <c r="BP65" s="30"/>
      <c r="BQ65" s="30"/>
      <c r="BR65" s="30"/>
      <c r="BS65" s="66"/>
      <c r="BT65" s="66"/>
      <c r="BU65" s="30"/>
      <c r="BV65" s="30"/>
      <c r="BW65" s="30"/>
      <c r="BX65" s="30"/>
      <c r="BY65" s="30"/>
      <c r="BZ65" s="30"/>
      <c r="CA65" s="30"/>
      <c r="CB65" s="30"/>
      <c r="CC65" s="6"/>
      <c r="CD65" s="70"/>
      <c r="CE65" s="70"/>
      <c r="CF65" s="73"/>
      <c r="CG65" s="70"/>
      <c r="CH65" s="70"/>
      <c r="CI65" s="70"/>
      <c r="CJ65" s="70"/>
      <c r="CK65" s="70"/>
      <c r="CL65" s="70"/>
      <c r="CM65" s="70"/>
      <c r="CN65" s="79"/>
      <c r="CO65" s="79"/>
      <c r="CP65" s="70"/>
      <c r="CQ65" s="70"/>
      <c r="CR65" s="70"/>
      <c r="CS65" s="70"/>
      <c r="CT65" s="6"/>
      <c r="CU65" s="78"/>
      <c r="CV65" s="78"/>
      <c r="CW65" s="78"/>
      <c r="CX65" s="78"/>
      <c r="CY65" s="78"/>
      <c r="CZ65" s="78"/>
      <c r="DA65" s="78"/>
      <c r="DB65" s="78"/>
      <c r="DC65" s="6"/>
      <c r="DD65" s="85"/>
      <c r="DE65" s="85"/>
      <c r="DF65" s="85"/>
      <c r="DG65" s="85"/>
      <c r="DH65" s="6"/>
      <c r="DI65" s="91"/>
    </row>
    <row r="66" spans="1:113">
      <c r="A66" s="49"/>
      <c r="B66" s="8"/>
      <c r="C66" s="8"/>
      <c r="D66" s="8"/>
      <c r="E66" s="20">
        <v>25</v>
      </c>
      <c r="F66" s="8"/>
      <c r="G66" s="7"/>
      <c r="H66" s="51"/>
      <c r="I66" s="55"/>
      <c r="J66" s="55"/>
      <c r="K66" s="19"/>
      <c r="L66" s="185"/>
      <c r="M66" s="19"/>
      <c r="N66" s="185"/>
      <c r="O66" s="19"/>
      <c r="P66" s="185"/>
      <c r="Q66" s="10"/>
      <c r="R66" s="189"/>
      <c r="S66" s="10"/>
      <c r="T66" s="189"/>
      <c r="U66" s="10"/>
      <c r="V66" s="189"/>
      <c r="W66" s="19"/>
      <c r="X66" s="185"/>
      <c r="Y66" s="26"/>
      <c r="Z66" s="173"/>
      <c r="AA66" s="26"/>
      <c r="AB66" s="173"/>
      <c r="AC66" s="19"/>
      <c r="AD66" s="185"/>
      <c r="AE66" s="19"/>
      <c r="AF66" s="185"/>
      <c r="AG66" s="28"/>
      <c r="AH66" s="219"/>
      <c r="AI66" s="32"/>
      <c r="AJ66" s="230"/>
      <c r="AK66" s="28"/>
      <c r="AL66" s="219"/>
      <c r="AM66" s="28"/>
      <c r="AN66" s="219"/>
      <c r="AO66" s="28"/>
      <c r="AP66" s="219"/>
      <c r="AQ66" s="28"/>
      <c r="AR66" s="219"/>
      <c r="AS66" s="28"/>
      <c r="AT66" s="219"/>
      <c r="AU66" s="32"/>
      <c r="AV66" s="219"/>
      <c r="AW66" s="28"/>
      <c r="AX66" s="219"/>
      <c r="AY66" s="28"/>
      <c r="AZ66" s="219"/>
      <c r="BA66" s="28"/>
      <c r="BB66" s="219"/>
      <c r="BC66" s="28"/>
      <c r="BD66" s="219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6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6"/>
      <c r="CU66" s="78"/>
      <c r="CV66" s="78"/>
      <c r="CW66" s="78"/>
      <c r="CX66" s="78"/>
      <c r="CY66" s="78"/>
      <c r="CZ66" s="78"/>
      <c r="DA66" s="78"/>
      <c r="DB66" s="78"/>
      <c r="DC66" s="6"/>
      <c r="DD66" s="85"/>
      <c r="DE66" s="85"/>
      <c r="DF66" s="85"/>
      <c r="DG66" s="85"/>
      <c r="DH66" s="6"/>
      <c r="DI66" s="91"/>
    </row>
    <row r="67" spans="1:113">
      <c r="A67" s="49"/>
      <c r="B67" s="8"/>
      <c r="C67" s="8"/>
      <c r="D67" s="8"/>
      <c r="E67" s="20">
        <v>26</v>
      </c>
      <c r="F67" s="8"/>
      <c r="G67" s="7"/>
      <c r="H67" s="51"/>
      <c r="I67" s="55"/>
      <c r="J67" s="55"/>
      <c r="K67" s="19"/>
      <c r="L67" s="185"/>
      <c r="M67" s="19"/>
      <c r="N67" s="185"/>
      <c r="O67" s="10"/>
      <c r="P67" s="189"/>
      <c r="Q67" s="10"/>
      <c r="R67" s="189"/>
      <c r="S67" s="10"/>
      <c r="T67" s="189"/>
      <c r="U67" s="10"/>
      <c r="V67" s="189"/>
      <c r="W67" s="19"/>
      <c r="X67" s="185"/>
      <c r="Y67" s="10"/>
      <c r="Z67" s="189"/>
      <c r="AA67" s="10"/>
      <c r="AB67" s="189"/>
      <c r="AC67" s="19"/>
      <c r="AD67" s="185"/>
      <c r="AE67" s="19"/>
      <c r="AF67" s="185"/>
      <c r="AG67" s="28"/>
      <c r="AH67" s="219"/>
      <c r="AI67" s="28"/>
      <c r="AJ67" s="219"/>
      <c r="AK67" s="28"/>
      <c r="AL67" s="219"/>
      <c r="AM67" s="28"/>
      <c r="AN67" s="219"/>
      <c r="AO67" s="28"/>
      <c r="AP67" s="219"/>
      <c r="AQ67" s="28"/>
      <c r="AR67" s="219"/>
      <c r="AS67" s="28"/>
      <c r="AT67" s="219"/>
      <c r="AU67" s="32"/>
      <c r="AV67" s="219"/>
      <c r="AW67" s="28"/>
      <c r="AX67" s="219"/>
      <c r="AY67" s="28"/>
      <c r="AZ67" s="219"/>
      <c r="BA67" s="32"/>
      <c r="BB67" s="230"/>
      <c r="BC67" s="28"/>
      <c r="BD67" s="219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6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6"/>
      <c r="CU67" s="78"/>
      <c r="CV67" s="78"/>
      <c r="CW67" s="78"/>
      <c r="CX67" s="78"/>
      <c r="CY67" s="78"/>
      <c r="CZ67" s="78"/>
      <c r="DA67" s="78"/>
      <c r="DB67" s="78"/>
      <c r="DC67" s="6"/>
      <c r="DD67" s="85"/>
      <c r="DE67" s="85"/>
      <c r="DF67" s="85"/>
      <c r="DG67" s="85"/>
      <c r="DH67" s="6"/>
      <c r="DI67" s="91"/>
    </row>
    <row r="68" spans="1:113">
      <c r="E68" s="20">
        <v>27</v>
      </c>
      <c r="AU68" s="32"/>
      <c r="AW68" s="28"/>
    </row>
    <row r="69" spans="1:113">
      <c r="A69" s="1" t="s">
        <v>24</v>
      </c>
      <c r="B69" s="1" t="s">
        <v>23</v>
      </c>
      <c r="C69" s="1" t="s">
        <v>22</v>
      </c>
      <c r="D69" s="1" t="s">
        <v>21</v>
      </c>
      <c r="E69" s="20">
        <v>28</v>
      </c>
      <c r="F69" s="1" t="s">
        <v>25</v>
      </c>
      <c r="G69" s="1" t="s">
        <v>19</v>
      </c>
      <c r="H69" s="1" t="s">
        <v>20</v>
      </c>
      <c r="AU69" s="31"/>
      <c r="AW69" s="28"/>
    </row>
    <row r="70" spans="1:113">
      <c r="E70" s="20">
        <v>29</v>
      </c>
      <c r="AU70" s="32"/>
      <c r="AW70" s="28"/>
    </row>
    <row r="71" spans="1:113" s="110" customFormat="1">
      <c r="E71" s="20">
        <v>30</v>
      </c>
      <c r="G71" s="111">
        <f>SUM(G42:G67)</f>
        <v>434</v>
      </c>
      <c r="H71" s="111">
        <f>SUM(H42:H67)</f>
        <v>76</v>
      </c>
      <c r="I71" s="111">
        <f t="shared" ref="I71:AG71" si="22">SUM(I44:I67)</f>
        <v>13</v>
      </c>
      <c r="J71" s="111">
        <f t="shared" si="22"/>
        <v>0</v>
      </c>
      <c r="K71" s="111">
        <f t="shared" si="22"/>
        <v>7</v>
      </c>
      <c r="L71" s="111">
        <f t="shared" si="22"/>
        <v>0</v>
      </c>
      <c r="M71" s="111">
        <f t="shared" si="22"/>
        <v>9</v>
      </c>
      <c r="N71" s="111">
        <f t="shared" si="22"/>
        <v>0</v>
      </c>
      <c r="O71" s="111">
        <f t="shared" si="22"/>
        <v>16</v>
      </c>
      <c r="P71" s="111">
        <f t="shared" si="22"/>
        <v>0</v>
      </c>
      <c r="Q71" s="111">
        <f t="shared" si="22"/>
        <v>12</v>
      </c>
      <c r="R71" s="111">
        <f t="shared" si="22"/>
        <v>0</v>
      </c>
      <c r="S71" s="111">
        <f t="shared" si="22"/>
        <v>8</v>
      </c>
      <c r="T71" s="111">
        <f t="shared" si="22"/>
        <v>0</v>
      </c>
      <c r="U71" s="111">
        <f t="shared" si="22"/>
        <v>15</v>
      </c>
      <c r="V71" s="111">
        <f t="shared" si="22"/>
        <v>0</v>
      </c>
      <c r="W71" s="111">
        <f t="shared" si="22"/>
        <v>2</v>
      </c>
      <c r="X71" s="111">
        <f t="shared" si="22"/>
        <v>0</v>
      </c>
      <c r="Y71" s="111">
        <f t="shared" si="22"/>
        <v>0</v>
      </c>
      <c r="Z71" s="111">
        <f t="shared" si="22"/>
        <v>0</v>
      </c>
      <c r="AA71" s="111">
        <f t="shared" si="22"/>
        <v>13</v>
      </c>
      <c r="AB71" s="111">
        <f t="shared" si="22"/>
        <v>0</v>
      </c>
      <c r="AC71" s="111">
        <f t="shared" si="22"/>
        <v>0</v>
      </c>
      <c r="AD71" s="111">
        <f t="shared" si="22"/>
        <v>6</v>
      </c>
      <c r="AE71" s="111">
        <f t="shared" si="22"/>
        <v>0</v>
      </c>
      <c r="AF71" s="111">
        <f t="shared" si="22"/>
        <v>16</v>
      </c>
      <c r="AG71" s="111">
        <f t="shared" si="22"/>
        <v>3</v>
      </c>
      <c r="AH71" s="229"/>
      <c r="AI71" s="111">
        <f>SUM(AI44:AI67)</f>
        <v>17</v>
      </c>
      <c r="AJ71" s="229"/>
      <c r="AK71" s="111">
        <f>SUM(AK44:AK67)</f>
        <v>3</v>
      </c>
      <c r="AL71" s="229"/>
      <c r="AM71" s="111">
        <f>SUM(AM44:AM67)</f>
        <v>3</v>
      </c>
      <c r="AN71" s="229"/>
      <c r="AO71" s="111">
        <f>SUM(AO44:AO67)</f>
        <v>3</v>
      </c>
      <c r="AP71" s="229"/>
      <c r="AQ71" s="111">
        <f>SUM(AQ44:AQ67)</f>
        <v>10</v>
      </c>
      <c r="AR71" s="229"/>
      <c r="AS71" s="111">
        <f>SUM(AS44:AS67)</f>
        <v>5</v>
      </c>
      <c r="AT71" s="229"/>
      <c r="AU71" s="28"/>
      <c r="AV71" s="229"/>
      <c r="AW71" s="28"/>
      <c r="AX71" s="229"/>
      <c r="AY71" s="111">
        <f>SUM(AY44:AY67)</f>
        <v>2</v>
      </c>
      <c r="AZ71" s="229"/>
      <c r="BA71" s="111">
        <f>SUM(BA44:BA67)</f>
        <v>15</v>
      </c>
      <c r="BB71" s="229"/>
      <c r="BC71" s="111">
        <f>SUM(BC44:BC67)</f>
        <v>16</v>
      </c>
      <c r="BD71" s="229"/>
      <c r="BE71" s="111">
        <f>SUM(BE44:BE67)</f>
        <v>1</v>
      </c>
      <c r="BF71" s="111"/>
      <c r="BG71" s="111">
        <f>SUM(BG44:BG67)</f>
        <v>5</v>
      </c>
      <c r="BH71" s="111"/>
      <c r="BI71" s="111">
        <f>SUM(BI44:BI67)</f>
        <v>15</v>
      </c>
      <c r="BJ71" s="111"/>
      <c r="BK71" s="111">
        <f>SUM(BK44:BK67)</f>
        <v>12</v>
      </c>
      <c r="BL71" s="111"/>
      <c r="BM71" s="111">
        <f>SUM(BM44:BM67)</f>
        <v>2</v>
      </c>
      <c r="BN71" s="111"/>
      <c r="BO71" s="111">
        <f>SUM(BO44:BO67)</f>
        <v>0</v>
      </c>
      <c r="BP71" s="111"/>
      <c r="BQ71" s="111">
        <f>SUM(BQ42:BQ67)</f>
        <v>5</v>
      </c>
      <c r="BR71" s="111"/>
      <c r="BS71" s="111">
        <f>SUM(BS44:BS67)</f>
        <v>0</v>
      </c>
      <c r="BT71" s="111"/>
      <c r="BU71" s="111">
        <f>SUM(BU44:BU67)</f>
        <v>6</v>
      </c>
      <c r="BV71" s="111"/>
      <c r="BW71" s="111">
        <f>SUM(BW44:BW67)</f>
        <v>0</v>
      </c>
      <c r="BX71" s="111"/>
      <c r="BY71" s="111">
        <f>SUM(BY44:BY67)</f>
        <v>0</v>
      </c>
      <c r="BZ71" s="111"/>
      <c r="CA71" s="111">
        <f>SUM(CA44:CA67)</f>
        <v>5</v>
      </c>
      <c r="CB71" s="111"/>
      <c r="CC71" s="111">
        <f>SUM(CC44:CC67)</f>
        <v>0</v>
      </c>
      <c r="CD71" s="111">
        <f>SUM(CD44:CD67)</f>
        <v>3</v>
      </c>
      <c r="CE71" s="111"/>
      <c r="CF71" s="111">
        <f>SUM(CF44:CF67)</f>
        <v>15</v>
      </c>
      <c r="CG71" s="111"/>
      <c r="CH71" s="111">
        <f>SUM(CH44:CH67)</f>
        <v>6</v>
      </c>
      <c r="CI71" s="111"/>
      <c r="CJ71" s="111">
        <f>SUM(CJ44:CJ67)</f>
        <v>11</v>
      </c>
      <c r="CK71" s="111"/>
      <c r="CL71" s="111">
        <f>SUM(CL44:CL67)</f>
        <v>8</v>
      </c>
      <c r="CM71" s="111"/>
      <c r="CN71" s="111">
        <f>SUM(CN44:CN67)</f>
        <v>0</v>
      </c>
      <c r="CO71" s="111"/>
      <c r="CP71" s="111">
        <f>SUM(CP44:CP67)</f>
        <v>11</v>
      </c>
      <c r="CQ71" s="111"/>
      <c r="CR71" s="111">
        <f>SUM(CR44:CR67)</f>
        <v>2</v>
      </c>
      <c r="CS71" s="111"/>
      <c r="CT71" s="111">
        <f>SUM(CT44:CT67)</f>
        <v>0</v>
      </c>
      <c r="CU71" s="111">
        <f>SUM(CU44:CU67)</f>
        <v>9</v>
      </c>
      <c r="CV71" s="111"/>
      <c r="CW71" s="111">
        <f>SUM(CW44:CW67)</f>
        <v>4</v>
      </c>
      <c r="CX71" s="111"/>
      <c r="CY71" s="111">
        <f>SUM(CY44:CY67)</f>
        <v>8</v>
      </c>
      <c r="CZ71" s="111"/>
      <c r="DA71" s="111">
        <f>SUM(DA44:DA67)</f>
        <v>12</v>
      </c>
      <c r="DB71" s="111"/>
      <c r="DC71" s="111">
        <f>SUM(DC44:DC67)</f>
        <v>0</v>
      </c>
      <c r="DD71" s="111">
        <f>SUM(DD44:DD67)</f>
        <v>8</v>
      </c>
      <c r="DE71" s="111"/>
      <c r="DF71" s="111">
        <f>SUM(DF44:DF67)</f>
        <v>3</v>
      </c>
      <c r="DG71" s="111"/>
      <c r="DH71" s="111">
        <f>SUM(DH44:DH67)</f>
        <v>0</v>
      </c>
      <c r="DI71" s="111">
        <f>SUM(DI44:DI67)</f>
        <v>10</v>
      </c>
    </row>
    <row r="72" spans="1:113">
      <c r="E72" s="20">
        <v>31</v>
      </c>
      <c r="AU72" s="28"/>
      <c r="AW72" s="28"/>
    </row>
    <row r="73" spans="1:113">
      <c r="E73" s="20">
        <v>32</v>
      </c>
      <c r="G73" s="111">
        <f>G71-SUM(I71:DI71)</f>
        <v>79</v>
      </c>
      <c r="AU73" s="32"/>
      <c r="AW73" s="28"/>
    </row>
    <row r="74" spans="1:113">
      <c r="E74" s="20">
        <v>33</v>
      </c>
      <c r="G74" s="111">
        <f>G71-G35</f>
        <v>-6</v>
      </c>
      <c r="AU74" s="28"/>
      <c r="AW74" s="28"/>
    </row>
    <row r="75" spans="1:113">
      <c r="E75" s="20">
        <v>34</v>
      </c>
      <c r="AU75" s="28"/>
      <c r="AW75" s="28"/>
    </row>
    <row r="76" spans="1:113">
      <c r="E76" s="20">
        <v>35</v>
      </c>
      <c r="AU76" s="31"/>
      <c r="AW76" s="28"/>
    </row>
    <row r="77" spans="1:113">
      <c r="Q77" s="131">
        <v>2</v>
      </c>
      <c r="R77" s="197"/>
      <c r="S77" s="119">
        <v>2</v>
      </c>
      <c r="T77" s="203"/>
      <c r="AU77" s="28"/>
      <c r="AW77" s="28"/>
    </row>
    <row r="78" spans="1:113">
      <c r="Q78" s="117">
        <v>0</v>
      </c>
      <c r="R78" s="198"/>
      <c r="S78" s="119">
        <v>2</v>
      </c>
      <c r="T78" s="203"/>
      <c r="AU78" s="28"/>
      <c r="AW78" s="28"/>
    </row>
    <row r="79" spans="1:113">
      <c r="Q79" s="117">
        <v>0</v>
      </c>
      <c r="R79" s="198"/>
      <c r="S79" s="119">
        <v>2</v>
      </c>
      <c r="T79" s="203"/>
      <c r="AU79" s="32"/>
      <c r="AW79" s="28"/>
    </row>
    <row r="80" spans="1:113">
      <c r="Q80" s="131">
        <v>2</v>
      </c>
      <c r="R80" s="197"/>
      <c r="S80" s="117">
        <v>0</v>
      </c>
      <c r="T80" s="204"/>
      <c r="AU80" s="32"/>
      <c r="AW80" s="28"/>
    </row>
    <row r="81" spans="17:49">
      <c r="Q81" s="132">
        <v>4</v>
      </c>
      <c r="R81" s="199"/>
      <c r="S81" s="117">
        <v>0</v>
      </c>
      <c r="T81" s="204"/>
      <c r="AU81" s="28"/>
      <c r="AW81" s="28"/>
    </row>
    <row r="82" spans="17:49">
      <c r="Q82" s="117">
        <v>0</v>
      </c>
      <c r="R82" s="198"/>
      <c r="S82" s="119">
        <v>2</v>
      </c>
      <c r="T82" s="203"/>
      <c r="AU82" s="32"/>
      <c r="AW82" s="28"/>
    </row>
    <row r="83" spans="17:49">
      <c r="Q83" s="117">
        <v>0</v>
      </c>
      <c r="R83" s="198"/>
      <c r="S83" s="118">
        <v>1</v>
      </c>
      <c r="T83" s="205"/>
      <c r="AU83" s="31"/>
      <c r="AW83" s="28"/>
    </row>
    <row r="84" spans="17:49">
      <c r="Q84" s="117">
        <v>0</v>
      </c>
      <c r="R84" s="198"/>
      <c r="S84" s="118">
        <v>1</v>
      </c>
      <c r="T84" s="205"/>
      <c r="AU84" s="28"/>
      <c r="AW84" s="28"/>
    </row>
    <row r="85" spans="17:49">
      <c r="Q85" s="131">
        <v>2</v>
      </c>
      <c r="R85" s="197"/>
      <c r="S85" s="117">
        <v>0</v>
      </c>
      <c r="T85" s="204"/>
      <c r="AU85" s="28"/>
      <c r="AW85" s="28"/>
    </row>
    <row r="86" spans="17:49">
      <c r="Q86" s="117">
        <v>0</v>
      </c>
      <c r="R86" s="198"/>
      <c r="S86" s="117">
        <v>0</v>
      </c>
      <c r="T86" s="204"/>
    </row>
    <row r="87" spans="17:49">
      <c r="Q87" s="133">
        <v>2</v>
      </c>
      <c r="R87" s="200"/>
      <c r="S87" s="116">
        <v>0</v>
      </c>
      <c r="T87" s="204"/>
    </row>
    <row r="88" spans="17:49">
      <c r="Q88" s="131">
        <v>2</v>
      </c>
      <c r="R88" s="197"/>
      <c r="S88" s="117">
        <v>0</v>
      </c>
      <c r="T88" s="204"/>
    </row>
    <row r="89" spans="17:49">
      <c r="Q89" s="117">
        <v>0</v>
      </c>
      <c r="R89" s="198"/>
      <c r="S89" s="117">
        <v>0</v>
      </c>
      <c r="T89" s="204"/>
      <c r="AU89" s="111">
        <f>SUM(AU61:AU85)</f>
        <v>0</v>
      </c>
      <c r="AW89" s="111">
        <f>SUM(AW61:AW85)</f>
        <v>0</v>
      </c>
    </row>
    <row r="90" spans="17:49">
      <c r="Q90" s="134">
        <v>0</v>
      </c>
      <c r="R90" s="201"/>
      <c r="S90" s="134">
        <v>0</v>
      </c>
      <c r="T90" s="206"/>
    </row>
    <row r="91" spans="17:49">
      <c r="Q91" s="117">
        <v>0</v>
      </c>
      <c r="R91" s="198"/>
      <c r="S91" s="117">
        <v>0</v>
      </c>
      <c r="T91" s="204"/>
    </row>
    <row r="92" spans="17:49">
      <c r="Q92" s="117">
        <v>0</v>
      </c>
      <c r="R92" s="198"/>
      <c r="S92" s="117">
        <v>0</v>
      </c>
      <c r="T92" s="204"/>
    </row>
    <row r="93" spans="17:49">
      <c r="Q93" s="117">
        <v>0</v>
      </c>
      <c r="R93" s="198"/>
      <c r="S93" s="117">
        <v>0</v>
      </c>
      <c r="T93" s="204"/>
    </row>
    <row r="94" spans="17:49">
      <c r="Q94" s="117">
        <v>0</v>
      </c>
      <c r="R94" s="198"/>
      <c r="S94" s="117">
        <v>0</v>
      </c>
      <c r="T94" s="204"/>
    </row>
  </sheetData>
  <mergeCells count="218">
    <mergeCell ref="CU2:CV2"/>
    <mergeCell ref="CW2:CX2"/>
    <mergeCell ref="CY2:CZ2"/>
    <mergeCell ref="DA2:DB2"/>
    <mergeCell ref="DD2:DE2"/>
    <mergeCell ref="DF2:DG2"/>
    <mergeCell ref="DI2:DJ2"/>
    <mergeCell ref="BU2:BV2"/>
    <mergeCell ref="BW2:BX2"/>
    <mergeCell ref="BY2:BZ2"/>
    <mergeCell ref="CA2:CB2"/>
    <mergeCell ref="CR2:CS2"/>
    <mergeCell ref="CR3:CS3"/>
    <mergeCell ref="BU3:BV3"/>
    <mergeCell ref="BW3:BX3"/>
    <mergeCell ref="BY3:BZ3"/>
    <mergeCell ref="CA3:CB3"/>
    <mergeCell ref="BE3:BF3"/>
    <mergeCell ref="BG3:BH3"/>
    <mergeCell ref="BI3:BJ3"/>
    <mergeCell ref="BK3:BL3"/>
    <mergeCell ref="BM3:BN3"/>
    <mergeCell ref="BO3:BP3"/>
    <mergeCell ref="BQ3:BR3"/>
    <mergeCell ref="BS3:BT3"/>
    <mergeCell ref="W2:X2"/>
    <mergeCell ref="Y2:Z2"/>
    <mergeCell ref="AQ3:AR3"/>
    <mergeCell ref="AS3:AT3"/>
    <mergeCell ref="AU3:AV3"/>
    <mergeCell ref="AW3:AX3"/>
    <mergeCell ref="AY3:AZ3"/>
    <mergeCell ref="AW2:AX2"/>
    <mergeCell ref="AY2:AZ2"/>
    <mergeCell ref="BQ2:BR2"/>
    <mergeCell ref="BS2:BT2"/>
    <mergeCell ref="AK2:AL2"/>
    <mergeCell ref="AM2:AN2"/>
    <mergeCell ref="AO2:AP2"/>
    <mergeCell ref="AQ2:AR2"/>
    <mergeCell ref="AS2:AT2"/>
    <mergeCell ref="AU2:AV2"/>
    <mergeCell ref="BE2:BF2"/>
    <mergeCell ref="BG2:BH2"/>
    <mergeCell ref="BI2:BJ2"/>
    <mergeCell ref="BK2:BL2"/>
    <mergeCell ref="BC2:BD2"/>
    <mergeCell ref="BA2:BB2"/>
    <mergeCell ref="BM2:BN2"/>
    <mergeCell ref="BA3:BB3"/>
    <mergeCell ref="BC3:BD3"/>
    <mergeCell ref="AI2:AJ2"/>
    <mergeCell ref="AA2:AB2"/>
    <mergeCell ref="AC2:AD2"/>
    <mergeCell ref="AE2:AF2"/>
    <mergeCell ref="AG2:AH2"/>
    <mergeCell ref="BO2:BP2"/>
    <mergeCell ref="AO1:AP1"/>
    <mergeCell ref="AQ1:AR1"/>
    <mergeCell ref="AS1:AT1"/>
    <mergeCell ref="AU1:AV1"/>
    <mergeCell ref="AW1:AX1"/>
    <mergeCell ref="AG3:AH3"/>
    <mergeCell ref="AI3:AJ3"/>
    <mergeCell ref="AK3:AL3"/>
    <mergeCell ref="AM3:AN3"/>
    <mergeCell ref="AO3:AP3"/>
    <mergeCell ref="CA1:CB1"/>
    <mergeCell ref="BI1:BJ1"/>
    <mergeCell ref="BK1:BL1"/>
    <mergeCell ref="BM1:BN1"/>
    <mergeCell ref="BO1:BP1"/>
    <mergeCell ref="BQ1:BR1"/>
    <mergeCell ref="AY1:AZ1"/>
    <mergeCell ref="BA1:BB1"/>
    <mergeCell ref="BC1:BD1"/>
    <mergeCell ref="BE1:BF1"/>
    <mergeCell ref="BG1:BH1"/>
    <mergeCell ref="BS1:BT1"/>
    <mergeCell ref="BU1:BV1"/>
    <mergeCell ref="BW1:BX1"/>
    <mergeCell ref="BY1:BZ1"/>
    <mergeCell ref="CY1:CZ1"/>
    <mergeCell ref="DA1:DB1"/>
    <mergeCell ref="DD1:DE1"/>
    <mergeCell ref="DF1:DG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CN1:CO1"/>
    <mergeCell ref="CP1:CQ1"/>
    <mergeCell ref="CR1:CS1"/>
    <mergeCell ref="CU1:CV1"/>
    <mergeCell ref="CW1:CX1"/>
    <mergeCell ref="CD1:CE1"/>
    <mergeCell ref="CF1:CG1"/>
    <mergeCell ref="CH1:CI1"/>
    <mergeCell ref="CJ1:CK1"/>
    <mergeCell ref="CL1:CM1"/>
    <mergeCell ref="CD3:CE3"/>
    <mergeCell ref="CF3:CG3"/>
    <mergeCell ref="CH3:CI3"/>
    <mergeCell ref="CJ3:CK3"/>
    <mergeCell ref="CL3:CM3"/>
    <mergeCell ref="CN3:CO3"/>
    <mergeCell ref="CP3:CQ3"/>
    <mergeCell ref="CD2:CE2"/>
    <mergeCell ref="CF2:CG2"/>
    <mergeCell ref="CH2:CI2"/>
    <mergeCell ref="CJ2:CK2"/>
    <mergeCell ref="CL2:CM2"/>
    <mergeCell ref="CN2:CO2"/>
    <mergeCell ref="CP2:CQ2"/>
    <mergeCell ref="CU3:CV3"/>
    <mergeCell ref="CW3:CX3"/>
    <mergeCell ref="CY3:CZ3"/>
    <mergeCell ref="DA3:DB3"/>
    <mergeCell ref="DD3:DE3"/>
    <mergeCell ref="DF3:DG3"/>
    <mergeCell ref="DI3:DJ3"/>
    <mergeCell ref="DF4:DG4"/>
    <mergeCell ref="DI4:DJ4"/>
    <mergeCell ref="CU4:CV4"/>
    <mergeCell ref="CW4:CX4"/>
    <mergeCell ref="CY4:CZ4"/>
    <mergeCell ref="DA4:DB4"/>
    <mergeCell ref="DD4:DE4"/>
    <mergeCell ref="CL4:CM4"/>
    <mergeCell ref="CN4:CO4"/>
    <mergeCell ref="CP4:CQ4"/>
    <mergeCell ref="CR4:CS4"/>
    <mergeCell ref="BY4:BZ4"/>
    <mergeCell ref="CA4:CB4"/>
    <mergeCell ref="CD4:CE4"/>
    <mergeCell ref="CF4:CG4"/>
    <mergeCell ref="CH4:CI4"/>
    <mergeCell ref="BS4:BT4"/>
    <mergeCell ref="BU4:BV4"/>
    <mergeCell ref="BW4:BX4"/>
    <mergeCell ref="BE4:BF4"/>
    <mergeCell ref="BG4:BH4"/>
    <mergeCell ref="BI4:BJ4"/>
    <mergeCell ref="BK4:BL4"/>
    <mergeCell ref="BM4:BN4"/>
    <mergeCell ref="CJ4:CK4"/>
    <mergeCell ref="BA4:BB4"/>
    <mergeCell ref="BC4:BD4"/>
    <mergeCell ref="AK4:AL4"/>
    <mergeCell ref="AM4:AN4"/>
    <mergeCell ref="AO4:AP4"/>
    <mergeCell ref="AQ4:AR4"/>
    <mergeCell ref="AS4:AT4"/>
    <mergeCell ref="BO4:BP4"/>
    <mergeCell ref="BQ4:BR4"/>
    <mergeCell ref="W4:X4"/>
    <mergeCell ref="Y4:Z4"/>
    <mergeCell ref="M3:N3"/>
    <mergeCell ref="O3:P3"/>
    <mergeCell ref="Q3:R3"/>
    <mergeCell ref="S3:T3"/>
    <mergeCell ref="AU4:AV4"/>
    <mergeCell ref="AW4:AX4"/>
    <mergeCell ref="AY4:AZ4"/>
    <mergeCell ref="U3:V3"/>
    <mergeCell ref="W3:X3"/>
    <mergeCell ref="Y3:Z3"/>
    <mergeCell ref="AA3:AB3"/>
    <mergeCell ref="AC3:AD3"/>
    <mergeCell ref="AE3:AF3"/>
    <mergeCell ref="I4:J4"/>
    <mergeCell ref="K1:L1"/>
    <mergeCell ref="K3:L3"/>
    <mergeCell ref="K4:L4"/>
    <mergeCell ref="M4:N4"/>
    <mergeCell ref="O4:P4"/>
    <mergeCell ref="Q4:R4"/>
    <mergeCell ref="S4:T4"/>
    <mergeCell ref="U4:V4"/>
    <mergeCell ref="I2:J2"/>
    <mergeCell ref="K2:L2"/>
    <mergeCell ref="M2:N2"/>
    <mergeCell ref="O2:P2"/>
    <mergeCell ref="Q2:R2"/>
    <mergeCell ref="S2:T2"/>
    <mergeCell ref="U2:V2"/>
    <mergeCell ref="DI1:DJ1"/>
    <mergeCell ref="F1:G4"/>
    <mergeCell ref="E1:E4"/>
    <mergeCell ref="H2:H3"/>
    <mergeCell ref="A1:A5"/>
    <mergeCell ref="A37:A41"/>
    <mergeCell ref="E37:E40"/>
    <mergeCell ref="F37:G40"/>
    <mergeCell ref="H38:H39"/>
    <mergeCell ref="B1:B5"/>
    <mergeCell ref="C1:C5"/>
    <mergeCell ref="C37:C41"/>
    <mergeCell ref="B37:B41"/>
    <mergeCell ref="D1:D5"/>
    <mergeCell ref="D37:D41"/>
    <mergeCell ref="AA4:AB4"/>
    <mergeCell ref="AC4:AD4"/>
    <mergeCell ref="AE4:AF4"/>
    <mergeCell ref="AG4:AH4"/>
    <mergeCell ref="AI4:AJ4"/>
    <mergeCell ref="M1:N1"/>
    <mergeCell ref="O1:P1"/>
    <mergeCell ref="I1:J1"/>
    <mergeCell ref="I3:J3"/>
  </mergeCells>
  <phoneticPr fontId="12" type="noConversion"/>
  <pageMargins left="0.7" right="0.7" top="0.75" bottom="0.75" header="0.3" footer="0.3"/>
  <pageSetup paperSize="9" orientation="portrait" r:id="rId1"/>
  <ignoredErrors>
    <ignoredError sqref="G54:G55 G5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"/>
  <dimension ref="A1:B30"/>
  <sheetViews>
    <sheetView zoomScale="80" zoomScaleNormal="80" zoomScaleSheetLayoutView="89" workbookViewId="0">
      <pane xSplit="2" ySplit="5" topLeftCell="C12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RowHeight="15"/>
  <cols>
    <col min="1" max="1" width="5" style="2" customWidth="1"/>
    <col min="2" max="2" width="24.875" style="2" customWidth="1"/>
    <col min="3" max="9" width="9" style="2" customWidth="1"/>
    <col min="10" max="16384" width="9" style="2"/>
  </cols>
  <sheetData>
    <row r="1" spans="1:2" s="9" customFormat="1">
      <c r="A1" s="317"/>
      <c r="B1" s="317"/>
    </row>
    <row r="2" spans="1:2" ht="22.5" customHeight="1">
      <c r="A2" s="317"/>
      <c r="B2" s="317"/>
    </row>
    <row r="3" spans="1:2" s="15" customFormat="1" ht="19.5" customHeight="1">
      <c r="A3" s="317"/>
      <c r="B3" s="317"/>
    </row>
    <row r="4" spans="1:2" ht="13.5" customHeight="1">
      <c r="A4" s="317"/>
      <c r="B4" s="317"/>
    </row>
    <row r="5" spans="1:2" s="17" customFormat="1" ht="29.25" customHeight="1">
      <c r="A5" s="16" t="s">
        <v>5</v>
      </c>
      <c r="B5" s="16" t="s">
        <v>6</v>
      </c>
    </row>
    <row r="6" spans="1:2">
      <c r="A6" s="20">
        <v>1</v>
      </c>
      <c r="B6" s="21" t="s">
        <v>12</v>
      </c>
    </row>
    <row r="7" spans="1:2">
      <c r="A7" s="20">
        <v>2</v>
      </c>
      <c r="B7" s="21" t="s">
        <v>11</v>
      </c>
    </row>
    <row r="8" spans="1:2">
      <c r="A8" s="20">
        <v>3</v>
      </c>
      <c r="B8" s="21" t="s">
        <v>9</v>
      </c>
    </row>
    <row r="9" spans="1:2">
      <c r="A9" s="7">
        <v>4</v>
      </c>
      <c r="B9" s="21" t="s">
        <v>79</v>
      </c>
    </row>
    <row r="10" spans="1:2">
      <c r="A10" s="7">
        <v>5</v>
      </c>
      <c r="B10" s="21" t="s">
        <v>10</v>
      </c>
    </row>
    <row r="11" spans="1:2">
      <c r="A11" s="7">
        <v>6</v>
      </c>
      <c r="B11" s="21" t="s">
        <v>82</v>
      </c>
    </row>
    <row r="12" spans="1:2">
      <c r="A12" s="7">
        <v>7</v>
      </c>
      <c r="B12" s="8" t="s">
        <v>83</v>
      </c>
    </row>
    <row r="13" spans="1:2" ht="18" customHeight="1">
      <c r="A13" s="7">
        <v>8</v>
      </c>
      <c r="B13" s="8" t="s">
        <v>84</v>
      </c>
    </row>
    <row r="14" spans="1:2">
      <c r="A14" s="7">
        <v>9</v>
      </c>
      <c r="B14" s="8" t="s">
        <v>85</v>
      </c>
    </row>
    <row r="15" spans="1:2">
      <c r="A15" s="7">
        <v>10</v>
      </c>
      <c r="B15" s="8" t="s">
        <v>86</v>
      </c>
    </row>
    <row r="16" spans="1:2">
      <c r="A16" s="7">
        <v>11</v>
      </c>
      <c r="B16" s="8" t="s">
        <v>102</v>
      </c>
    </row>
    <row r="17" spans="1:2">
      <c r="A17" s="7">
        <v>12</v>
      </c>
      <c r="B17" s="8" t="s">
        <v>89</v>
      </c>
    </row>
    <row r="18" spans="1:2">
      <c r="A18" s="7">
        <v>13</v>
      </c>
      <c r="B18" s="8" t="s">
        <v>90</v>
      </c>
    </row>
    <row r="19" spans="1:2">
      <c r="A19" s="7">
        <v>14</v>
      </c>
      <c r="B19" s="8" t="s">
        <v>96</v>
      </c>
    </row>
    <row r="20" spans="1:2">
      <c r="A20" s="7">
        <v>15</v>
      </c>
      <c r="B20" s="8" t="s">
        <v>97</v>
      </c>
    </row>
    <row r="21" spans="1:2">
      <c r="A21" s="7">
        <v>16</v>
      </c>
      <c r="B21" s="21" t="s">
        <v>98</v>
      </c>
    </row>
    <row r="22" spans="1:2">
      <c r="A22" s="7">
        <v>17</v>
      </c>
      <c r="B22" s="21" t="s">
        <v>99</v>
      </c>
    </row>
    <row r="23" spans="1:2">
      <c r="A23" s="7">
        <v>18</v>
      </c>
      <c r="B23" s="21" t="s">
        <v>100</v>
      </c>
    </row>
    <row r="24" spans="1:2">
      <c r="A24" s="7"/>
      <c r="B24" s="8"/>
    </row>
    <row r="25" spans="1:2">
      <c r="A25" s="7"/>
      <c r="B25" s="8"/>
    </row>
    <row r="26" spans="1:2">
      <c r="A26" s="7"/>
      <c r="B26" s="8"/>
    </row>
    <row r="27" spans="1:2">
      <c r="A27" s="7"/>
      <c r="B27" s="8"/>
    </row>
    <row r="28" spans="1:2">
      <c r="A28" s="7"/>
      <c r="B28" s="8"/>
    </row>
    <row r="29" spans="1:2">
      <c r="A29" s="7"/>
      <c r="B29" s="8"/>
    </row>
    <row r="30" spans="1:2">
      <c r="A30" s="1"/>
      <c r="B30" s="8"/>
    </row>
  </sheetData>
  <mergeCells count="2">
    <mergeCell ref="A1:A4"/>
    <mergeCell ref="B1:B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"/>
  <sheetViews>
    <sheetView topLeftCell="A40"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3"/>
  <dimension ref="A1"/>
  <sheetViews>
    <sheetView workbookViewId="0">
      <selection sqref="A1:XFD1048576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kolejnosc zgłoszęń</vt:lpstr>
      <vt:lpstr>Arkusz2</vt:lpstr>
      <vt:lpstr>Arkusz3</vt:lpstr>
    </vt:vector>
  </TitlesOfParts>
  <Company>Ministrerstwo Edukacji Narodowej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rrs1914</dc:creator>
  <cp:lastModifiedBy>LKS INTER</cp:lastModifiedBy>
  <cp:lastPrinted>2022-11-23T12:07:37Z</cp:lastPrinted>
  <dcterms:created xsi:type="dcterms:W3CDTF">2021-05-29T18:19:07Z</dcterms:created>
  <dcterms:modified xsi:type="dcterms:W3CDTF">2024-07-14T21:08:16Z</dcterms:modified>
</cp:coreProperties>
</file>